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12_diciembre 4ta\"/>
    </mc:Choice>
  </mc:AlternateContent>
  <xr:revisionPtr revIDLastSave="0" documentId="13_ncr:1_{E633A69F-D481-44A7-8CBD-85137A3C92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_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8" i="1"/>
  <c r="G18" i="1"/>
  <c r="J17" i="1"/>
  <c r="I17" i="1"/>
  <c r="H17" i="1"/>
  <c r="F17" i="1"/>
  <c r="K16" i="1"/>
  <c r="G16" i="1"/>
  <c r="K15" i="1"/>
  <c r="G15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<sst xmlns="http://schemas.openxmlformats.org/spreadsheetml/2006/main" count="30" uniqueCount="30">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</sst>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9"/>
      <color indexed="8"/>
      <name val="Montserrat"/>
    </font>
    <font>
      <sz val="9"/>
      <color indexed="8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3" fontId="3" fillId="0" borderId="0" xfId="1" applyNumberFormat="1" applyFont="1"/>
    <xf numFmtId="3" fontId="5" fillId="2" borderId="17" xfId="1" applyNumberFormat="1" applyFont="1" applyFill="1" applyBorder="1" applyAlignment="1">
      <alignment horizontal="right" vertical="center" wrapText="1"/>
    </xf>
    <xf numFmtId="3" fontId="6" fillId="2" borderId="17" xfId="1" applyNumberFormat="1" applyFont="1" applyFill="1" applyBorder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3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19" xfId="1" applyFont="1" applyFill="1" applyBorder="1" applyAlignment="1">
      <alignment horizontal="left" vertical="top" wrapText="1"/>
    </xf>
    <xf numFmtId="0" fontId="6" fillId="2" borderId="20" xfId="1" applyFont="1" applyFill="1" applyBorder="1" applyAlignment="1">
      <alignment horizontal="left" vertical="center" wrapText="1"/>
    </xf>
    <xf numFmtId="3" fontId="6" fillId="0" borderId="17" xfId="1" applyNumberFormat="1" applyFont="1" applyBorder="1" applyAlignment="1">
      <alignment horizontal="right" vertical="center" wrapText="1"/>
    </xf>
    <xf numFmtId="3" fontId="5" fillId="0" borderId="21" xfId="1" applyNumberFormat="1" applyFont="1" applyBorder="1" applyAlignment="1">
      <alignment horizontal="right" vertical="center" wrapText="1"/>
    </xf>
    <xf numFmtId="0" fontId="2" fillId="2" borderId="0" xfId="1" applyFont="1" applyFill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tabSelected="1" zoomScale="90" zoomScaleNormal="90" zoomScaleSheetLayoutView="100" workbookViewId="0">
      <selection activeCell="J7" sqref="J7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6" width="18.140625" style="2" bestFit="1" customWidth="1"/>
    <col min="7" max="7" width="17" style="2" customWidth="1"/>
    <col min="8" max="8" width="18.140625" style="2" customWidth="1"/>
    <col min="9" max="9" width="18.140625" style="2" bestFit="1" customWidth="1"/>
    <col min="10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3"/>
      <c r="L2" s="1"/>
    </row>
    <row r="3" spans="1:12" ht="12" customHeight="1" x14ac:dyDescent="0.3">
      <c r="A3" s="1"/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6"/>
      <c r="L3" s="1"/>
    </row>
    <row r="4" spans="1:12" ht="12" customHeight="1" x14ac:dyDescent="0.3">
      <c r="A4" s="1"/>
      <c r="B4" s="24" t="s">
        <v>29</v>
      </c>
      <c r="C4" s="25"/>
      <c r="D4" s="25"/>
      <c r="E4" s="25"/>
      <c r="F4" s="25"/>
      <c r="G4" s="25"/>
      <c r="H4" s="25"/>
      <c r="I4" s="25"/>
      <c r="J4" s="25"/>
      <c r="K4" s="26"/>
      <c r="L4" s="1"/>
    </row>
    <row r="5" spans="1:12" ht="12" customHeight="1" thickBot="1" x14ac:dyDescent="0.35">
      <c r="A5" s="1"/>
      <c r="B5" s="27" t="s">
        <v>28</v>
      </c>
      <c r="C5" s="28"/>
      <c r="D5" s="28"/>
      <c r="E5" s="28"/>
      <c r="F5" s="28"/>
      <c r="G5" s="28"/>
      <c r="H5" s="28"/>
      <c r="I5" s="28"/>
      <c r="J5" s="28"/>
      <c r="K5" s="29"/>
      <c r="L5" s="1"/>
    </row>
    <row r="6" spans="1:12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 x14ac:dyDescent="0.3">
      <c r="A7" s="1"/>
      <c r="B7" s="30" t="s">
        <v>2</v>
      </c>
      <c r="C7" s="30"/>
      <c r="D7" s="30"/>
      <c r="E7" s="30"/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1"/>
    </row>
    <row r="8" spans="1:12" ht="15" customHeight="1" x14ac:dyDescent="0.3">
      <c r="A8" s="1"/>
      <c r="B8" s="8"/>
      <c r="C8" s="9"/>
      <c r="D8" s="9"/>
      <c r="E8" s="10"/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"/>
    </row>
    <row r="9" spans="1:12" ht="17.100000000000001" customHeight="1" x14ac:dyDescent="0.3">
      <c r="A9" s="1"/>
      <c r="B9" s="12"/>
      <c r="C9" s="31" t="s">
        <v>15</v>
      </c>
      <c r="D9" s="31"/>
      <c r="E9" s="32"/>
      <c r="F9" s="5">
        <f>F10+F13+F17</f>
        <v>1165698799075</v>
      </c>
      <c r="G9" s="5">
        <f>H9-F9</f>
        <v>18010742862</v>
      </c>
      <c r="H9" s="5">
        <f>H10+H13+H17</f>
        <v>1183709541937</v>
      </c>
      <c r="I9" s="5">
        <f>I10+I13+I17</f>
        <v>1174845643177.0007</v>
      </c>
      <c r="J9" s="5">
        <f>J10+J13+J17</f>
        <v>1182157275873.998</v>
      </c>
      <c r="K9" s="5">
        <f>H9-I9</f>
        <v>8863898759.9992676</v>
      </c>
      <c r="L9" s="1"/>
    </row>
    <row r="10" spans="1:12" ht="17.100000000000001" customHeight="1" x14ac:dyDescent="0.3">
      <c r="A10" s="1"/>
      <c r="B10" s="12"/>
      <c r="C10" s="13"/>
      <c r="D10" s="31" t="s">
        <v>16</v>
      </c>
      <c r="E10" s="32"/>
      <c r="F10" s="5">
        <f>F11+F12</f>
        <v>328565570769</v>
      </c>
      <c r="G10" s="5">
        <f t="shared" ref="G10:G19" si="0">H10-F10</f>
        <v>52493324191</v>
      </c>
      <c r="H10" s="5">
        <f>H11+H12</f>
        <v>381058894960</v>
      </c>
      <c r="I10" s="5">
        <f>I11+I12</f>
        <v>365351393703.00104</v>
      </c>
      <c r="J10" s="5">
        <f>J11+J12</f>
        <v>379960113604.99835</v>
      </c>
      <c r="K10" s="5">
        <f t="shared" ref="K10:K19" si="1">H10-I10</f>
        <v>15707501256.998962</v>
      </c>
      <c r="L10" s="1"/>
    </row>
    <row r="11" spans="1:12" ht="17.100000000000001" customHeight="1" x14ac:dyDescent="0.3">
      <c r="A11" s="1"/>
      <c r="B11" s="12"/>
      <c r="C11" s="13"/>
      <c r="D11" s="13"/>
      <c r="E11" s="14" t="s">
        <v>17</v>
      </c>
      <c r="F11" s="6">
        <v>313995607310</v>
      </c>
      <c r="G11" s="6">
        <f t="shared" si="0"/>
        <v>54270470920</v>
      </c>
      <c r="H11" s="6">
        <v>368266078230</v>
      </c>
      <c r="I11" s="6">
        <v>353217945536.00104</v>
      </c>
      <c r="J11" s="6">
        <v>368266080740.99835</v>
      </c>
      <c r="K11" s="6">
        <f t="shared" si="1"/>
        <v>15048132693.998962</v>
      </c>
      <c r="L11" s="1"/>
    </row>
    <row r="12" spans="1:12" ht="17.100000000000001" customHeight="1" x14ac:dyDescent="0.3">
      <c r="A12" s="1"/>
      <c r="B12" s="12"/>
      <c r="C12" s="13"/>
      <c r="D12" s="13"/>
      <c r="E12" s="14" t="s">
        <v>18</v>
      </c>
      <c r="F12" s="6">
        <v>14569963459</v>
      </c>
      <c r="G12" s="6">
        <f t="shared" si="0"/>
        <v>-1777146729</v>
      </c>
      <c r="H12" s="6">
        <v>12792816730</v>
      </c>
      <c r="I12" s="6">
        <v>12133448167</v>
      </c>
      <c r="J12" s="6">
        <v>11694032863.999996</v>
      </c>
      <c r="K12" s="6">
        <f t="shared" si="1"/>
        <v>659368563</v>
      </c>
      <c r="L12" s="1"/>
    </row>
    <row r="13" spans="1:12" ht="17.100000000000001" customHeight="1" x14ac:dyDescent="0.3">
      <c r="A13" s="1"/>
      <c r="B13" s="12"/>
      <c r="C13" s="13"/>
      <c r="D13" s="31" t="s">
        <v>19</v>
      </c>
      <c r="E13" s="32"/>
      <c r="F13" s="5">
        <f>F14+F15+F16</f>
        <v>86862220834</v>
      </c>
      <c r="G13" s="5">
        <f t="shared" si="0"/>
        <v>-29484374176</v>
      </c>
      <c r="H13" s="5">
        <f>H14+H15+H16</f>
        <v>57377846658</v>
      </c>
      <c r="I13" s="5">
        <f>I14+I15+I16</f>
        <v>65477678578.000328</v>
      </c>
      <c r="J13" s="5">
        <f>J14+J15+J16</f>
        <v>57377844147.000053</v>
      </c>
      <c r="K13" s="5">
        <f t="shared" si="1"/>
        <v>-8099831920.0003281</v>
      </c>
      <c r="L13" s="1"/>
    </row>
    <row r="14" spans="1:12" ht="24" x14ac:dyDescent="0.3">
      <c r="A14" s="1"/>
      <c r="B14" s="12"/>
      <c r="C14" s="13"/>
      <c r="D14" s="13"/>
      <c r="E14" s="14" t="s">
        <v>20</v>
      </c>
      <c r="F14" s="6">
        <v>95728395503</v>
      </c>
      <c r="G14" s="6">
        <f t="shared" si="0"/>
        <v>-30503779287</v>
      </c>
      <c r="H14" s="6">
        <v>65224616216</v>
      </c>
      <c r="I14" s="6">
        <v>65118787758.000328</v>
      </c>
      <c r="J14" s="6">
        <v>65224613705.000053</v>
      </c>
      <c r="K14" s="6">
        <f t="shared" si="1"/>
        <v>105828457.99967194</v>
      </c>
      <c r="L14" s="1"/>
    </row>
    <row r="15" spans="1:12" ht="24" x14ac:dyDescent="0.3">
      <c r="A15" s="1"/>
      <c r="B15" s="12"/>
      <c r="C15" s="13"/>
      <c r="D15" s="13"/>
      <c r="E15" s="14" t="s">
        <v>21</v>
      </c>
      <c r="F15" s="6">
        <v>357352273</v>
      </c>
      <c r="G15" s="6">
        <f t="shared" si="0"/>
        <v>1538547</v>
      </c>
      <c r="H15" s="6">
        <v>358890820</v>
      </c>
      <c r="I15" s="6">
        <v>358890819.99999958</v>
      </c>
      <c r="J15" s="6">
        <v>358890819.99999952</v>
      </c>
      <c r="K15" s="6">
        <f t="shared" si="1"/>
        <v>0</v>
      </c>
      <c r="L15" s="1"/>
    </row>
    <row r="16" spans="1:12" ht="17.100000000000001" customHeight="1" x14ac:dyDescent="0.3">
      <c r="A16" s="1"/>
      <c r="B16" s="12"/>
      <c r="C16" s="13"/>
      <c r="D16" s="13"/>
      <c r="E16" s="14" t="s">
        <v>22</v>
      </c>
      <c r="F16" s="6">
        <v>-9223526942</v>
      </c>
      <c r="G16" s="6">
        <f t="shared" si="0"/>
        <v>1017866564</v>
      </c>
      <c r="H16" s="6">
        <v>-8205660378</v>
      </c>
      <c r="I16" s="6">
        <v>0</v>
      </c>
      <c r="J16" s="18">
        <v>-8205660378</v>
      </c>
      <c r="K16" s="6">
        <f t="shared" si="1"/>
        <v>-8205660378</v>
      </c>
      <c r="L16" s="1"/>
    </row>
    <row r="17" spans="1:12" ht="17.100000000000001" customHeight="1" x14ac:dyDescent="0.3">
      <c r="A17" s="1"/>
      <c r="B17" s="12"/>
      <c r="C17" s="13"/>
      <c r="D17" s="31" t="s">
        <v>23</v>
      </c>
      <c r="E17" s="32"/>
      <c r="F17" s="5">
        <f>F18</f>
        <v>750271007472</v>
      </c>
      <c r="G17" s="5">
        <f t="shared" si="0"/>
        <v>-4998207153</v>
      </c>
      <c r="H17" s="5">
        <f>H18</f>
        <v>745272800319</v>
      </c>
      <c r="I17" s="5">
        <f>I18</f>
        <v>744016570895.99939</v>
      </c>
      <c r="J17" s="5">
        <f>J18</f>
        <v>744819318121.99963</v>
      </c>
      <c r="K17" s="5">
        <f t="shared" si="1"/>
        <v>1256229423.0006104</v>
      </c>
      <c r="L17" s="1"/>
    </row>
    <row r="18" spans="1:12" ht="17.100000000000001" customHeight="1" x14ac:dyDescent="0.3">
      <c r="A18" s="1"/>
      <c r="B18" s="15"/>
      <c r="C18" s="16"/>
      <c r="D18" s="16"/>
      <c r="E18" s="17" t="s">
        <v>24</v>
      </c>
      <c r="F18" s="6">
        <v>750271007472</v>
      </c>
      <c r="G18" s="6">
        <f t="shared" si="0"/>
        <v>-4998207153</v>
      </c>
      <c r="H18" s="6">
        <v>745272800319</v>
      </c>
      <c r="I18" s="6">
        <v>744016570895.99939</v>
      </c>
      <c r="J18" s="6">
        <v>744819318121.99963</v>
      </c>
      <c r="K18" s="6">
        <f t="shared" si="1"/>
        <v>1256229423.0006104</v>
      </c>
      <c r="L18" s="1"/>
    </row>
    <row r="19" spans="1:12" ht="21.95" customHeight="1" thickBot="1" x14ac:dyDescent="0.35">
      <c r="A19" s="1"/>
      <c r="B19" s="33" t="s">
        <v>25</v>
      </c>
      <c r="C19" s="33"/>
      <c r="D19" s="33"/>
      <c r="E19" s="33"/>
      <c r="F19" s="19">
        <f>F9</f>
        <v>1165698799075</v>
      </c>
      <c r="G19" s="19">
        <f t="shared" si="0"/>
        <v>18010742862</v>
      </c>
      <c r="H19" s="19">
        <f>H9</f>
        <v>1183709541937</v>
      </c>
      <c r="I19" s="19">
        <f>I9</f>
        <v>1174845643177.0007</v>
      </c>
      <c r="J19" s="19">
        <f>J9</f>
        <v>1182157275873.998</v>
      </c>
      <c r="K19" s="19">
        <f t="shared" si="1"/>
        <v>8863898759.9992676</v>
      </c>
      <c r="L19" s="1"/>
    </row>
    <row r="20" spans="1:12" x14ac:dyDescent="0.3">
      <c r="A20" s="1"/>
      <c r="B20" s="34" t="s">
        <v>26</v>
      </c>
      <c r="C20" s="34"/>
      <c r="D20" s="34"/>
      <c r="E20" s="34"/>
      <c r="F20" s="34"/>
      <c r="G20" s="34"/>
      <c r="H20" s="34"/>
      <c r="I20" s="34"/>
      <c r="J20" s="34"/>
      <c r="K20" s="34"/>
      <c r="L20" s="1"/>
    </row>
    <row r="21" spans="1:12" x14ac:dyDescent="0.3">
      <c r="A21" s="1"/>
      <c r="B21" s="1"/>
      <c r="C21" s="20" t="s">
        <v>27</v>
      </c>
      <c r="D21" s="20"/>
      <c r="E21" s="20"/>
      <c r="F21" s="20"/>
      <c r="G21" s="20"/>
      <c r="H21" s="20"/>
      <c r="I21" s="20"/>
      <c r="J21" s="20"/>
      <c r="K21" s="20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4"/>
      <c r="H23" s="4"/>
      <c r="I23" s="4"/>
      <c r="J23" s="4"/>
      <c r="K23" s="4"/>
    </row>
    <row r="24" spans="1:12" x14ac:dyDescent="0.3">
      <c r="F24" s="4"/>
      <c r="H24" s="4"/>
      <c r="I24" s="4"/>
      <c r="J24" s="4"/>
      <c r="K24" s="4"/>
    </row>
    <row r="26" spans="1:12" x14ac:dyDescent="0.3">
      <c r="F26" s="4"/>
      <c r="G26" s="4"/>
      <c r="H26" s="4"/>
      <c r="I26" s="4"/>
      <c r="J26" s="4"/>
      <c r="K26" s="4"/>
      <c r="L26" s="4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ignoredErrors>
    <ignoredError sqref="H8:J8 F8" numberStoredAsText="1"/>
    <ignoredError sqref="G9:G10 G13 G17 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2020-02-27T16:52:25Z</cp:lastPrinted>
  <dcterms:created xsi:type="dcterms:W3CDTF">2019-12-03T00:31:53Z</dcterms:created>
  <dcterms:modified xsi:type="dcterms:W3CDTF">2024-02-07T15:13:54Z</dcterms:modified>
</cp:coreProperties>
</file>