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3\Cuenta publica_Mensuales 2023\Marzo\"/>
    </mc:Choice>
  </mc:AlternateContent>
  <xr:revisionPtr revIDLastSave="0" documentId="13_ncr:1_{58B9723C-65BE-4B27-80FD-9BA06C783A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T_PR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F17" i="1"/>
  <c r="K16" i="1"/>
  <c r="G16" i="1"/>
  <c r="K15" i="1"/>
  <c r="G15" i="1"/>
  <c r="K14" i="1"/>
  <c r="G14" i="1"/>
  <c r="J13" i="1"/>
  <c r="I13" i="1"/>
  <c r="H13" i="1"/>
  <c r="F13" i="1"/>
  <c r="K12" i="1"/>
  <c r="G12" i="1"/>
  <c r="K11" i="1"/>
  <c r="G11" i="1"/>
  <c r="J10" i="1"/>
  <c r="I10" i="1"/>
  <c r="H10" i="1"/>
  <c r="F10" i="1"/>
  <c r="K17" i="1" l="1"/>
  <c r="I9" i="1"/>
  <c r="I19" i="1" s="1"/>
  <c r="G13" i="1"/>
  <c r="G10" i="1"/>
  <c r="J9" i="1"/>
  <c r="J19" i="1" s="1"/>
  <c r="F9" i="1"/>
  <c r="H9" i="1"/>
  <c r="K10" i="1"/>
  <c r="K13" i="1"/>
  <c r="G17" i="1"/>
  <c r="K9" i="1" l="1"/>
  <c r="H19" i="1"/>
  <c r="K19" i="1" s="1"/>
  <c r="G9" i="1"/>
  <c r="F19" i="1"/>
  <c r="G19" i="1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<sst xmlns="http://schemas.openxmlformats.org/spreadsheetml/2006/main" count="30" uniqueCount="30">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</sst>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9"/>
      <color indexed="8"/>
      <name val="Montserrat"/>
    </font>
    <font>
      <sz val="9"/>
      <color indexed="8"/>
      <name val="Montserrat"/>
    </font>
    <font>
      <b/>
      <sz val="9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3" fillId="0" borderId="0" xfId="1" applyFont="1"/>
    <xf numFmtId="0" fontId="4" fillId="2" borderId="0" xfId="1" applyFont="1" applyFill="1" applyAlignment="1">
      <alignment horizontal="center" vertical="center" wrapText="1"/>
    </xf>
    <xf numFmtId="3" fontId="3" fillId="0" borderId="0" xfId="1" applyNumberFormat="1" applyFont="1"/>
    <xf numFmtId="0" fontId="2" fillId="2" borderId="0" xfId="1" applyFont="1" applyFill="1" applyAlignment="1">
      <alignment horizontal="center" vertical="top" wrapText="1"/>
    </xf>
    <xf numFmtId="0" fontId="2" fillId="2" borderId="22" xfId="1" applyFont="1" applyFill="1" applyBorder="1" applyAlignment="1">
      <alignment horizontal="center" vertical="top" wrapText="1"/>
    </xf>
    <xf numFmtId="3" fontId="5" fillId="2" borderId="21" xfId="1" applyNumberFormat="1" applyFont="1" applyFill="1" applyBorder="1" applyAlignment="1">
      <alignment horizontal="right" vertical="center" wrapText="1"/>
    </xf>
    <xf numFmtId="3" fontId="5" fillId="2" borderId="17" xfId="1" applyNumberFormat="1" applyFont="1" applyFill="1" applyBorder="1" applyAlignment="1">
      <alignment horizontal="right" vertical="center" wrapText="1"/>
    </xf>
    <xf numFmtId="3" fontId="6" fillId="2" borderId="17" xfId="1" applyNumberFormat="1" applyFont="1" applyFill="1" applyBorder="1" applyAlignment="1">
      <alignment horizontal="right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top" wrapText="1"/>
    </xf>
    <xf numFmtId="0" fontId="7" fillId="0" borderId="12" xfId="1" applyFont="1" applyBorder="1" applyAlignment="1">
      <alignment horizontal="left" vertical="top" wrapText="1"/>
    </xf>
    <xf numFmtId="0" fontId="7" fillId="0" borderId="13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left" vertical="center" wrapText="1"/>
    </xf>
    <xf numFmtId="0" fontId="5" fillId="2" borderId="16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 vertical="top" wrapText="1"/>
    </xf>
    <xf numFmtId="0" fontId="6" fillId="2" borderId="16" xfId="1" applyFont="1" applyFill="1" applyBorder="1" applyAlignment="1">
      <alignment horizontal="left" vertical="center" wrapText="1"/>
    </xf>
    <xf numFmtId="0" fontId="6" fillId="2" borderId="18" xfId="1" applyFont="1" applyFill="1" applyBorder="1" applyAlignment="1">
      <alignment horizontal="left" vertical="top" wrapText="1"/>
    </xf>
    <xf numFmtId="0" fontId="6" fillId="2" borderId="19" xfId="1" applyFont="1" applyFill="1" applyBorder="1" applyAlignment="1">
      <alignment horizontal="left" vertical="top" wrapText="1"/>
    </xf>
    <xf numFmtId="0" fontId="6" fillId="2" borderId="20" xfId="1" applyFont="1" applyFill="1" applyBorder="1" applyAlignment="1">
      <alignment horizontal="left" vertical="center" wrapText="1"/>
    </xf>
    <xf numFmtId="0" fontId="5" fillId="2" borderId="2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zoomScale="90" zoomScaleNormal="90" zoomScaleSheetLayoutView="100" workbookViewId="0">
      <selection activeCell="B8" sqref="B8"/>
    </sheetView>
  </sheetViews>
  <sheetFormatPr baseColWidth="10" defaultColWidth="9.140625" defaultRowHeight="12.75" x14ac:dyDescent="0.2"/>
  <cols>
    <col min="1" max="1" width="4.140625" style="2" customWidth="1"/>
    <col min="2" max="4" width="2.5703125" style="2" customWidth="1"/>
    <col min="5" max="5" width="44.140625" style="2" customWidth="1"/>
    <col min="6" max="7" width="17" style="2" customWidth="1"/>
    <col min="8" max="8" width="18.140625" style="2" customWidth="1"/>
    <col min="9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2">
      <c r="A2" s="1"/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7"/>
      <c r="L2" s="1"/>
    </row>
    <row r="3" spans="1:12" ht="12" customHeight="1" x14ac:dyDescent="0.2">
      <c r="A3" s="1"/>
      <c r="B3" s="28" t="s">
        <v>1</v>
      </c>
      <c r="C3" s="29"/>
      <c r="D3" s="29"/>
      <c r="E3" s="29"/>
      <c r="F3" s="29"/>
      <c r="G3" s="29"/>
      <c r="H3" s="29"/>
      <c r="I3" s="29"/>
      <c r="J3" s="29"/>
      <c r="K3" s="30"/>
      <c r="L3" s="1"/>
    </row>
    <row r="4" spans="1:12" ht="12" customHeight="1" x14ac:dyDescent="0.2">
      <c r="A4" s="1"/>
      <c r="B4" s="28" t="s">
        <v>29</v>
      </c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ht="12" customHeight="1" thickBot="1" x14ac:dyDescent="0.25">
      <c r="A5" s="1"/>
      <c r="B5" s="31" t="s">
        <v>28</v>
      </c>
      <c r="C5" s="32"/>
      <c r="D5" s="32"/>
      <c r="E5" s="32"/>
      <c r="F5" s="32"/>
      <c r="G5" s="32"/>
      <c r="H5" s="32"/>
      <c r="I5" s="32"/>
      <c r="J5" s="32"/>
      <c r="K5" s="33"/>
      <c r="L5" s="1"/>
    </row>
    <row r="6" spans="1:12" ht="12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 x14ac:dyDescent="0.2">
      <c r="A7" s="1"/>
      <c r="B7" s="10" t="s">
        <v>2</v>
      </c>
      <c r="C7" s="10"/>
      <c r="D7" s="10"/>
      <c r="E7" s="10"/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"/>
    </row>
    <row r="8" spans="1:12" ht="15" customHeight="1" x14ac:dyDescent="0.2">
      <c r="A8" s="1"/>
      <c r="B8" s="12"/>
      <c r="C8" s="13"/>
      <c r="D8" s="13"/>
      <c r="E8" s="14"/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"/>
    </row>
    <row r="9" spans="1:12" ht="17.100000000000001" customHeight="1" x14ac:dyDescent="0.2">
      <c r="A9" s="1"/>
      <c r="B9" s="16"/>
      <c r="C9" s="17" t="s">
        <v>15</v>
      </c>
      <c r="D9" s="17"/>
      <c r="E9" s="18"/>
      <c r="F9" s="8">
        <f>F10+F13+F17</f>
        <v>250559897166</v>
      </c>
      <c r="G9" s="8">
        <f>H9-F9</f>
        <v>-3061996999</v>
      </c>
      <c r="H9" s="8">
        <f>H10+H13+H17</f>
        <v>247497900167</v>
      </c>
      <c r="I9" s="8">
        <f>I10+I13+I17</f>
        <v>260593017650.94952</v>
      </c>
      <c r="J9" s="8">
        <f>J10+J13+J17</f>
        <v>224982240437.27051</v>
      </c>
      <c r="K9" s="8">
        <f>H9-I9</f>
        <v>-13095117483.949524</v>
      </c>
      <c r="L9" s="1"/>
    </row>
    <row r="10" spans="1:12" ht="17.100000000000001" customHeight="1" x14ac:dyDescent="0.2">
      <c r="A10" s="1"/>
      <c r="B10" s="16"/>
      <c r="C10" s="19"/>
      <c r="D10" s="17" t="s">
        <v>16</v>
      </c>
      <c r="E10" s="18"/>
      <c r="F10" s="8">
        <f>F11+F12</f>
        <v>71887923811</v>
      </c>
      <c r="G10" s="8">
        <f t="shared" ref="G10:G19" si="0">H10-F10</f>
        <v>4872987884</v>
      </c>
      <c r="H10" s="8">
        <f>H11+H12</f>
        <v>76760911695</v>
      </c>
      <c r="I10" s="8">
        <f>I11+I12</f>
        <v>81779577893.189438</v>
      </c>
      <c r="J10" s="8">
        <f>J11+J12</f>
        <v>65731467066.940468</v>
      </c>
      <c r="K10" s="8">
        <f t="shared" ref="K10:K19" si="1">H10-I10</f>
        <v>-5018666198.1894379</v>
      </c>
      <c r="L10" s="1"/>
    </row>
    <row r="11" spans="1:12" ht="17.100000000000001" customHeight="1" x14ac:dyDescent="0.2">
      <c r="A11" s="1"/>
      <c r="B11" s="16"/>
      <c r="C11" s="19"/>
      <c r="D11" s="19"/>
      <c r="E11" s="20" t="s">
        <v>17</v>
      </c>
      <c r="F11" s="9">
        <v>71800913679</v>
      </c>
      <c r="G11" s="9">
        <f t="shared" si="0"/>
        <v>4272516961</v>
      </c>
      <c r="H11" s="9">
        <v>76073430640</v>
      </c>
      <c r="I11" s="9">
        <v>81574736076.189438</v>
      </c>
      <c r="J11" s="9">
        <v>65044502569.580467</v>
      </c>
      <c r="K11" s="9">
        <f t="shared" si="1"/>
        <v>-5501305436.1894379</v>
      </c>
      <c r="L11" s="1"/>
    </row>
    <row r="12" spans="1:12" ht="17.100000000000001" customHeight="1" x14ac:dyDescent="0.2">
      <c r="A12" s="1"/>
      <c r="B12" s="16"/>
      <c r="C12" s="19"/>
      <c r="D12" s="19"/>
      <c r="E12" s="20" t="s">
        <v>18</v>
      </c>
      <c r="F12" s="9">
        <v>87010132</v>
      </c>
      <c r="G12" s="9">
        <f t="shared" si="0"/>
        <v>600470923</v>
      </c>
      <c r="H12" s="9">
        <v>687481055</v>
      </c>
      <c r="I12" s="9">
        <v>204841817</v>
      </c>
      <c r="J12" s="9">
        <v>686964497.36000013</v>
      </c>
      <c r="K12" s="9">
        <f t="shared" si="1"/>
        <v>482639238</v>
      </c>
      <c r="L12" s="1"/>
    </row>
    <row r="13" spans="1:12" ht="17.100000000000001" customHeight="1" x14ac:dyDescent="0.2">
      <c r="A13" s="1"/>
      <c r="B13" s="16"/>
      <c r="C13" s="19"/>
      <c r="D13" s="17" t="s">
        <v>19</v>
      </c>
      <c r="E13" s="18"/>
      <c r="F13" s="8">
        <f>F14+F15+F16</f>
        <v>13366004575</v>
      </c>
      <c r="G13" s="8">
        <f t="shared" si="0"/>
        <v>-436984883</v>
      </c>
      <c r="H13" s="8">
        <f>H14+H15+H16</f>
        <v>12929019692</v>
      </c>
      <c r="I13" s="8">
        <f>I14+I15+I16</f>
        <v>11032724728.290073</v>
      </c>
      <c r="J13" s="8">
        <f>J14+J15+J16</f>
        <v>3647752858.2500105</v>
      </c>
      <c r="K13" s="8">
        <f t="shared" si="1"/>
        <v>1896294963.7099266</v>
      </c>
      <c r="L13" s="1"/>
    </row>
    <row r="14" spans="1:12" ht="27" x14ac:dyDescent="0.2">
      <c r="A14" s="1"/>
      <c r="B14" s="16"/>
      <c r="C14" s="19"/>
      <c r="D14" s="19"/>
      <c r="E14" s="20" t="s">
        <v>20</v>
      </c>
      <c r="F14" s="9">
        <v>14811707365</v>
      </c>
      <c r="G14" s="9">
        <f t="shared" si="0"/>
        <v>-443151728</v>
      </c>
      <c r="H14" s="9">
        <v>14368555637</v>
      </c>
      <c r="I14" s="9">
        <v>10952441808.730074</v>
      </c>
      <c r="J14" s="9">
        <v>9495108315.690012</v>
      </c>
      <c r="K14" s="9">
        <f t="shared" si="1"/>
        <v>3416113828.2699261</v>
      </c>
      <c r="L14" s="1"/>
    </row>
    <row r="15" spans="1:12" ht="27" x14ac:dyDescent="0.2">
      <c r="A15" s="1"/>
      <c r="B15" s="16"/>
      <c r="C15" s="19"/>
      <c r="D15" s="19"/>
      <c r="E15" s="20" t="s">
        <v>21</v>
      </c>
      <c r="F15" s="9">
        <v>76596458</v>
      </c>
      <c r="G15" s="9">
        <f t="shared" si="0"/>
        <v>6166845</v>
      </c>
      <c r="H15" s="9">
        <v>82763303</v>
      </c>
      <c r="I15" s="9">
        <v>80282919.560000107</v>
      </c>
      <c r="J15" s="9">
        <v>80282919.560000107</v>
      </c>
      <c r="K15" s="9">
        <f t="shared" si="1"/>
        <v>2480383.4399998933</v>
      </c>
      <c r="L15" s="1"/>
    </row>
    <row r="16" spans="1:12" ht="17.100000000000001" customHeight="1" x14ac:dyDescent="0.2">
      <c r="A16" s="1"/>
      <c r="B16" s="16"/>
      <c r="C16" s="19"/>
      <c r="D16" s="19"/>
      <c r="E16" s="20" t="s">
        <v>22</v>
      </c>
      <c r="F16" s="9">
        <v>-1522299248</v>
      </c>
      <c r="G16" s="9">
        <f t="shared" si="0"/>
        <v>0</v>
      </c>
      <c r="H16" s="9">
        <v>-1522299248</v>
      </c>
      <c r="I16" s="9">
        <v>0</v>
      </c>
      <c r="J16" s="9">
        <v>-5927638377.000001</v>
      </c>
      <c r="K16" s="9">
        <f t="shared" si="1"/>
        <v>-1522299248</v>
      </c>
      <c r="L16" s="1"/>
    </row>
    <row r="17" spans="1:12" ht="17.100000000000001" customHeight="1" x14ac:dyDescent="0.2">
      <c r="A17" s="1"/>
      <c r="B17" s="16"/>
      <c r="C17" s="19"/>
      <c r="D17" s="17" t="s">
        <v>23</v>
      </c>
      <c r="E17" s="18"/>
      <c r="F17" s="8">
        <f>F18</f>
        <v>165305968780</v>
      </c>
      <c r="G17" s="8">
        <f t="shared" si="0"/>
        <v>-7498000000</v>
      </c>
      <c r="H17" s="8">
        <f>H18</f>
        <v>157807968780</v>
      </c>
      <c r="I17" s="8">
        <f>I18</f>
        <v>167780715029.47</v>
      </c>
      <c r="J17" s="8">
        <f>J18</f>
        <v>155603020512.08002</v>
      </c>
      <c r="K17" s="8">
        <f t="shared" si="1"/>
        <v>-9972746249.4700012</v>
      </c>
      <c r="L17" s="1"/>
    </row>
    <row r="18" spans="1:12" ht="17.100000000000001" customHeight="1" x14ac:dyDescent="0.2">
      <c r="A18" s="1"/>
      <c r="B18" s="21"/>
      <c r="C18" s="22"/>
      <c r="D18" s="22"/>
      <c r="E18" s="23" t="s">
        <v>24</v>
      </c>
      <c r="F18" s="9">
        <v>165305968780</v>
      </c>
      <c r="G18" s="9">
        <f t="shared" si="0"/>
        <v>-7498000000</v>
      </c>
      <c r="H18" s="9">
        <v>157807968780</v>
      </c>
      <c r="I18" s="9">
        <v>167780715029.47</v>
      </c>
      <c r="J18" s="9">
        <v>155603020512.08002</v>
      </c>
      <c r="K18" s="9">
        <f t="shared" si="1"/>
        <v>-9972746249.4700012</v>
      </c>
      <c r="L18" s="1"/>
    </row>
    <row r="19" spans="1:12" ht="21.95" customHeight="1" thickBot="1" x14ac:dyDescent="0.25">
      <c r="A19" s="1"/>
      <c r="B19" s="24" t="s">
        <v>25</v>
      </c>
      <c r="C19" s="24"/>
      <c r="D19" s="24"/>
      <c r="E19" s="24"/>
      <c r="F19" s="7">
        <f>F9</f>
        <v>250559897166</v>
      </c>
      <c r="G19" s="7">
        <f t="shared" si="0"/>
        <v>-3061996999</v>
      </c>
      <c r="H19" s="7">
        <f>H9</f>
        <v>247497900167</v>
      </c>
      <c r="I19" s="7">
        <f>I9</f>
        <v>260593017650.94952</v>
      </c>
      <c r="J19" s="7">
        <f>J9</f>
        <v>224982240437.27051</v>
      </c>
      <c r="K19" s="7">
        <f t="shared" si="1"/>
        <v>-13095117483.949524</v>
      </c>
      <c r="L19" s="1"/>
    </row>
    <row r="20" spans="1:12" x14ac:dyDescent="0.2">
      <c r="A20" s="1"/>
      <c r="B20" s="6" t="s">
        <v>26</v>
      </c>
      <c r="C20" s="6"/>
      <c r="D20" s="6"/>
      <c r="E20" s="6"/>
      <c r="F20" s="6"/>
      <c r="G20" s="6"/>
      <c r="H20" s="6"/>
      <c r="I20" s="6"/>
      <c r="J20" s="6"/>
      <c r="K20" s="6"/>
      <c r="L20" s="1"/>
    </row>
    <row r="21" spans="1:12" x14ac:dyDescent="0.2">
      <c r="A21" s="1"/>
      <c r="B21" s="1"/>
      <c r="C21" s="5" t="s">
        <v>27</v>
      </c>
      <c r="D21" s="5"/>
      <c r="E21" s="5"/>
      <c r="F21" s="5"/>
      <c r="G21" s="5"/>
      <c r="H21" s="5"/>
      <c r="I21" s="5"/>
      <c r="J21" s="5"/>
      <c r="K21" s="5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F23" s="4"/>
      <c r="H23" s="4"/>
      <c r="I23" s="4"/>
      <c r="J23" s="4"/>
      <c r="K23" s="4"/>
    </row>
    <row r="24" spans="1:12" x14ac:dyDescent="0.2">
      <c r="F24" s="4"/>
      <c r="H24" s="4"/>
      <c r="I24" s="4"/>
      <c r="J24" s="4"/>
      <c r="K24" s="4"/>
    </row>
    <row r="26" spans="1:12" x14ac:dyDescent="0.2">
      <c r="F26" s="4"/>
      <c r="G26" s="4"/>
      <c r="H26" s="4"/>
      <c r="I26" s="4"/>
      <c r="J26" s="4"/>
      <c r="K26" s="4"/>
      <c r="L26" s="4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8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2020-02-27T16:52:25Z</cp:lastPrinted>
  <dcterms:created xsi:type="dcterms:W3CDTF">2019-12-03T00:31:53Z</dcterms:created>
  <dcterms:modified xsi:type="dcterms:W3CDTF">2023-04-18T00:17:40Z</dcterms:modified>
</cp:coreProperties>
</file>