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ya.marquez\Desktop\Edos. Financieros 2do. t\"/>
    </mc:Choice>
  </mc:AlternateContent>
  <xr:revisionPtr revIDLastSave="0" documentId="13_ncr:1_{CE93B317-001B-4D35-AFA0-B0DCB0DE5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o Variación" sheetId="1" r:id="rId1"/>
  </sheets>
  <definedNames>
    <definedName name="_xlnm.Print_Area" localSheetId="0">'Edo Variación'!$B$2:$G$51</definedName>
    <definedName name="NvsASD">"V2025-09-30"</definedName>
    <definedName name="NvsAutoDrillOk">"VN"</definedName>
    <definedName name="NvsDrillHyperLink" localSheetId="0">"http://finanzaslgcg.imss.gob.mx/psp/ps_newwin/EMPLOYEE/ERP/c/REPORT_BOOKS.IC_RUN_DRILLDOWN.GBL?Action=A&amp;NVS_INSTANCE=3358791_3157602"</definedName>
    <definedName name="NvsElapsedTime">0.00119212963181781</definedName>
    <definedName name="NvsEndTime">45939.1000810185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SheetType" localSheetId="0">"M"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61" i="1" l="1"/>
  <c r="AC160" i="1"/>
  <c r="AC159" i="1"/>
  <c r="AC158" i="1"/>
  <c r="AC157" i="1"/>
  <c r="AC156" i="1"/>
  <c r="I6" i="1"/>
  <c r="H6" i="1"/>
  <c r="H5" i="1"/>
  <c r="I4" i="1"/>
</calcChain>
</file>

<file path=xl/sharedStrings.xml><?xml version="1.0" encoding="utf-8"?>
<sst xmlns="http://schemas.openxmlformats.org/spreadsheetml/2006/main" count="84" uniqueCount="64">
  <si>
    <t>(Cifras en Pesos)</t>
  </si>
  <si>
    <t xml:space="preserve"> Concepto </t>
  </si>
  <si>
    <t>Aportaciones</t>
  </si>
  <si>
    <t>%,LREAL,UPOSTED_TOTAL_AMT</t>
  </si>
  <si>
    <t>Estado de Variación en la Hacienda Pública</t>
  </si>
  <si>
    <t>Hacienda Pública / Patrimonio Generado de Ejercicios Anteriores</t>
  </si>
  <si>
    <t xml:space="preserve">Hacienda Pública / Patrimonio Contribuido </t>
  </si>
  <si>
    <t>Hacienda Pública / Patrimonio Generado del Ejercicio</t>
  </si>
  <si>
    <t>Exceso o Insuficiencia en la Actualización de la Hacienda Pública / Patrimonio</t>
  </si>
  <si>
    <t>Total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</si>
  <si>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</si>
  <si>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</si>
  <si>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</si>
  <si>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</si>
  <si>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</si>
  <si>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</si>
  <si>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</si>
  <si>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</si>
  <si>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Fecha Informe</t>
  </si>
  <si>
    <t>R</t>
  </si>
  <si>
    <t>Instituto Mexicano del Seguro Social</t>
  </si>
  <si>
    <t>%,SBAL</t>
  </si>
  <si>
    <t>%,SYTDDIC-1</t>
  </si>
  <si>
    <t>Bajo Protesta de decir verdad declaramos que los Estados Financieros y sus Notas son razonablemente correctos y son responsabilidad del emisor.</t>
  </si>
  <si>
    <t>Titular de la División de Contabilidad</t>
  </si>
  <si>
    <t>%,R,FACCOUNT,TEDO_ACTIVIDADES,N"ING Y OTROS BENEFICI"</t>
  </si>
  <si>
    <t>Ingresos</t>
  </si>
  <si>
    <t>%,FACCOUNT,TEDO_ACTIVIDADES,NGASTOS_OTRAS_PERDIDA</t>
  </si>
  <si>
    <t>gastos</t>
  </si>
  <si>
    <t>RESULTADO</t>
  </si>
  <si>
    <t>%,R,FACCOUNT,TEDO_SIT_FINANCIERA,NDONACIONES_CAPITAL</t>
  </si>
  <si>
    <t>%,R,FACCOUNT,TEDO_SIT_FINANCIERA,NREVAL_BIEN_MUEBLES,NREVALUOS</t>
  </si>
  <si>
    <t>%,R,FACCOUNT,TEDO_SIT_FINANCIERA,NRECT_RDO_EJERC_ANT</t>
  </si>
  <si>
    <t>%,R,FACCOUNT,TEDO_SIT_FINANCIERA,NRESUL_TEN_ACTIVOS</t>
  </si>
  <si>
    <t>%,R,FACCOUNT,TEDO_SIT_FINANCIERA,NAPORTACIONES</t>
  </si>
  <si>
    <t>%,R,FACCOUNT,TEDO_SIT_FINANCIERA,N"ACT HACIENDA PUB_PAT"</t>
  </si>
  <si>
    <t>%,R,FACCOUNT,TEDO_SIT_FINANCIERA,NRESULTADOS_EJER_ANTE</t>
  </si>
  <si>
    <t>%,R,FACCOUNT,TEDO_SIT_FINANCIERA,NREVAL_BIEN_MUEBLES,NREVALUOS_</t>
  </si>
  <si>
    <t>%,R,FACCOUNT,TEDO_SIT_FINANCIERA,NRESERVAS</t>
  </si>
  <si>
    <t>%,R,FACCOUNT,TEDO_SIT_FINANCIERA,NRESUL_POSICION_MONET</t>
  </si>
  <si>
    <t>%,C</t>
  </si>
  <si>
    <t>%,R,FACCOUNT,TEDO_SIT_FINANCIERA,XDYYNYY01,NREVALÚOS-</t>
  </si>
  <si>
    <t>%,V32391001</t>
  </si>
  <si>
    <t>%,V32391002</t>
  </si>
  <si>
    <t>%,V32391003</t>
  </si>
  <si>
    <t>%,V32391009</t>
  </si>
  <si>
    <t>%,V32391013</t>
  </si>
  <si>
    <t>IMSS Ordinario</t>
  </si>
  <si>
    <t>2025-09-30</t>
  </si>
  <si>
    <t>9</t>
  </si>
  <si>
    <t>2025</t>
  </si>
  <si>
    <t>Titular de la Coordinación de Contabilidad y Trámite de Erogaciones</t>
  </si>
  <si>
    <t>Elaboró: Mtra. Verónica Barrios Nava</t>
  </si>
  <si>
    <t>Autorizó: Mtro. Shadai G. Sánchez Osorio</t>
  </si>
  <si>
    <t>Hacienda Pública/Patrimonio Contribuido Neto de 2025</t>
  </si>
  <si>
    <t>Hacienda Pública/Patrimonio Generado Neto de 2025</t>
  </si>
  <si>
    <t>Resultado del Ejercicio (Ahorro/Desahorro)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</si>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</sst>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d/mm/yyyy;@"/>
    <numFmt numFmtId="166" formatCode="#,##0.00_ ;\-#,##0.00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4" fillId="2" borderId="11" xfId="0" applyFont="1" applyFill="1" applyBorder="1" applyAlignment="1">
      <alignment horizontal="left" wrapText="1" indent="2"/>
    </xf>
    <xf numFmtId="0" fontId="4" fillId="2" borderId="12" xfId="0" applyFont="1" applyFill="1" applyBorder="1" applyAlignment="1">
      <alignment wrapText="1"/>
    </xf>
    <xf numFmtId="0" fontId="5" fillId="2" borderId="11" xfId="0" applyFont="1" applyFill="1" applyBorder="1" applyAlignment="1">
      <alignment horizontal="left" wrapText="1"/>
    </xf>
    <xf numFmtId="0" fontId="7" fillId="0" borderId="0" xfId="0" applyFont="1"/>
    <xf numFmtId="165" fontId="7" fillId="0" borderId="0" xfId="0" applyNumberFormat="1" applyFont="1"/>
    <xf numFmtId="0" fontId="7" fillId="0" borderId="0" xfId="2" applyFont="1" applyFill="1"/>
    <xf numFmtId="14" fontId="7" fillId="0" borderId="0" xfId="0" applyNumberFormat="1" applyFont="1"/>
    <xf numFmtId="0" fontId="9" fillId="0" borderId="0" xfId="0" applyFont="1"/>
    <xf numFmtId="0" fontId="10" fillId="0" borderId="0" xfId="0" applyFont="1" applyAlignment="1">
      <alignment wrapText="1"/>
    </xf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39" fontId="16" fillId="0" borderId="6" xfId="1" applyNumberFormat="1" applyFont="1" applyFill="1" applyBorder="1"/>
    <xf numFmtId="166" fontId="15" fillId="0" borderId="11" xfId="1" applyNumberFormat="1" applyFont="1" applyFill="1" applyBorder="1"/>
    <xf numFmtId="0" fontId="12" fillId="0" borderId="14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7" fillId="0" borderId="0" xfId="0" quotePrefix="1" applyFont="1"/>
    <xf numFmtId="165" fontId="7" fillId="0" borderId="0" xfId="0" quotePrefix="1" applyNumberFormat="1" applyFont="1"/>
    <xf numFmtId="167" fontId="10" fillId="0" borderId="0" xfId="0" applyNumberFormat="1" applyFont="1" applyAlignment="1">
      <alignment wrapText="1"/>
    </xf>
    <xf numFmtId="167" fontId="13" fillId="4" borderId="10" xfId="0" applyNumberFormat="1" applyFont="1" applyFill="1" applyBorder="1" applyAlignment="1">
      <alignment horizontal="center" vertical="center" wrapText="1"/>
    </xf>
    <xf numFmtId="167" fontId="12" fillId="0" borderId="0" xfId="0" applyNumberFormat="1" applyFont="1"/>
    <xf numFmtId="167" fontId="1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left"/>
    </xf>
    <xf numFmtId="167" fontId="4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167" fontId="14" fillId="0" borderId="0" xfId="0" applyNumberFormat="1" applyFont="1"/>
    <xf numFmtId="167" fontId="7" fillId="0" borderId="0" xfId="0" applyNumberFormat="1" applyFont="1" applyAlignment="1">
      <alignment wrapText="1"/>
    </xf>
    <xf numFmtId="3" fontId="10" fillId="0" borderId="0" xfId="0" applyNumberFormat="1" applyFont="1" applyAlignment="1">
      <alignment wrapText="1"/>
    </xf>
    <xf numFmtId="3" fontId="13" fillId="4" borderId="10" xfId="0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right" wrapText="1"/>
    </xf>
    <xf numFmtId="3" fontId="4" fillId="2" borderId="6" xfId="1" applyNumberFormat="1" applyFont="1" applyFill="1" applyBorder="1" applyAlignment="1">
      <alignment horizontal="right" wrapText="1" indent="1"/>
    </xf>
    <xf numFmtId="3" fontId="4" fillId="2" borderId="6" xfId="1" applyNumberFormat="1" applyFont="1" applyFill="1" applyBorder="1" applyAlignment="1">
      <alignment horizontal="right" wrapText="1" indent="2"/>
    </xf>
    <xf numFmtId="3" fontId="4" fillId="2" borderId="6" xfId="1" applyNumberFormat="1" applyFont="1" applyFill="1" applyBorder="1" applyAlignment="1">
      <alignment horizontal="right" wrapText="1"/>
    </xf>
    <xf numFmtId="3" fontId="4" fillId="2" borderId="9" xfId="1" applyNumberFormat="1" applyFont="1" applyFill="1" applyBorder="1" applyAlignment="1">
      <alignment horizontal="right" wrapText="1"/>
    </xf>
    <xf numFmtId="3" fontId="12" fillId="0" borderId="0" xfId="0" applyNumberFormat="1" applyFont="1"/>
    <xf numFmtId="3" fontId="4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3" fontId="3" fillId="0" borderId="0" xfId="0" applyNumberFormat="1" applyFont="1"/>
    <xf numFmtId="3" fontId="7" fillId="0" borderId="0" xfId="0" applyNumberFormat="1" applyFont="1" applyAlignment="1">
      <alignment wrapText="1"/>
    </xf>
    <xf numFmtId="3" fontId="4" fillId="2" borderId="6" xfId="1" applyNumberFormat="1" applyFont="1" applyFill="1" applyBorder="1" applyAlignment="1">
      <alignment horizontal="right"/>
    </xf>
    <xf numFmtId="3" fontId="4" fillId="2" borderId="9" xfId="1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left"/>
    </xf>
    <xf numFmtId="3" fontId="4" fillId="0" borderId="0" xfId="1" applyNumberFormat="1" applyFont="1"/>
    <xf numFmtId="3" fontId="11" fillId="0" borderId="0" xfId="1" applyNumberFormat="1" applyFont="1"/>
    <xf numFmtId="3" fontId="7" fillId="0" borderId="0" xfId="1" applyNumberFormat="1" applyFont="1"/>
    <xf numFmtId="3" fontId="4" fillId="0" borderId="0" xfId="1" applyNumberFormat="1" applyFont="1" applyFill="1"/>
    <xf numFmtId="3" fontId="5" fillId="2" borderId="6" xfId="1" applyNumberFormat="1" applyFont="1" applyFill="1" applyBorder="1" applyAlignment="1">
      <alignment horizontal="right"/>
    </xf>
    <xf numFmtId="3" fontId="10" fillId="0" borderId="0" xfId="1" applyNumberFormat="1" applyFont="1"/>
    <xf numFmtId="3" fontId="5" fillId="2" borderId="6" xfId="1" applyNumberFormat="1" applyFont="1" applyFill="1" applyBorder="1" applyAlignment="1">
      <alignment wrapText="1"/>
    </xf>
    <xf numFmtId="3" fontId="4" fillId="2" borderId="6" xfId="1" applyNumberFormat="1" applyFont="1" applyFill="1" applyBorder="1"/>
    <xf numFmtId="3" fontId="5" fillId="2" borderId="6" xfId="1" applyNumberFormat="1" applyFont="1" applyFill="1" applyBorder="1"/>
    <xf numFmtId="3" fontId="4" fillId="2" borderId="9" xfId="1" applyNumberFormat="1" applyFont="1" applyFill="1" applyBorder="1"/>
    <xf numFmtId="3" fontId="6" fillId="0" borderId="3" xfId="0" applyNumberFormat="1" applyFont="1" applyBorder="1" applyAlignment="1">
      <alignment vertical="center"/>
    </xf>
    <xf numFmtId="3" fontId="14" fillId="0" borderId="0" xfId="3" applyNumberFormat="1" applyFont="1"/>
    <xf numFmtId="3" fontId="4" fillId="0" borderId="0" xfId="1" applyNumberFormat="1" applyFont="1" applyBorder="1"/>
    <xf numFmtId="3" fontId="12" fillId="0" borderId="13" xfId="0" applyNumberFormat="1" applyFont="1" applyBorder="1"/>
    <xf numFmtId="3" fontId="4" fillId="0" borderId="13" xfId="1" applyNumberFormat="1" applyFont="1" applyBorder="1"/>
    <xf numFmtId="0" fontId="4" fillId="0" borderId="0" xfId="0" applyFont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65" fontId="5" fillId="2" borderId="5" xfId="0" applyNumberFormat="1" applyFont="1" applyFill="1" applyBorder="1" applyAlignment="1">
      <alignment horizontal="center" wrapText="1"/>
    </xf>
    <xf numFmtId="165" fontId="5" fillId="2" borderId="0" xfId="0" applyNumberFormat="1" applyFont="1" applyFill="1" applyAlignment="1">
      <alignment horizontal="center" wrapText="1"/>
    </xf>
    <xf numFmtId="165" fontId="5" fillId="2" borderId="6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</cellXfs>
  <cellStyles count="4">
    <cellStyle name="Millares" xfId="1" builtinId="3"/>
    <cellStyle name="Neutral" xfId="2" builtinId="28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61"/>
  <sheetViews>
    <sheetView showGridLines="0" tabSelected="1" topLeftCell="B6" zoomScale="80" zoomScaleNormal="80" workbookViewId="0">
      <selection activeCell="E32" sqref="E32"/>
    </sheetView>
  </sheetViews>
  <sheetFormatPr baseColWidth="10" defaultRowHeight="15" outlineLevelRow="1" x14ac:dyDescent="0.25"/>
  <cols>
    <col min="1" max="1" width="37.28515625" hidden="1" customWidth="1"/>
    <col min="2" max="2" width="108.5703125" style="4" customWidth="1"/>
    <col min="3" max="3" width="25.7109375" style="33" customWidth="1"/>
    <col min="4" max="4" width="28" style="45" customWidth="1"/>
    <col min="5" max="6" width="23.140625" style="52" customWidth="1"/>
    <col min="7" max="7" width="29.28515625" style="52" customWidth="1"/>
    <col min="8" max="8" width="10.5703125" style="2" bestFit="1" customWidth="1"/>
    <col min="9" max="9" width="13.7109375" style="2" bestFit="1" customWidth="1"/>
    <col min="10" max="10" width="11.85546875" style="2" bestFit="1" customWidth="1"/>
    <col min="12" max="12" width="13" bestFit="1" customWidth="1"/>
    <col min="13" max="13" width="17.5703125" bestFit="1" customWidth="1"/>
    <col min="14" max="14" width="13.7109375" bestFit="1" customWidth="1"/>
    <col min="15" max="15" width="13" bestFit="1" customWidth="1"/>
    <col min="24" max="26" width="11.42578125" style="2"/>
    <col min="27" max="29" width="0" style="2" hidden="1" customWidth="1"/>
    <col min="30" max="39" width="11.42578125" style="2"/>
  </cols>
  <sheetData>
    <row r="1" spans="1:39" s="12" customFormat="1" ht="91.9" hidden="1" customHeight="1" x14ac:dyDescent="0.25">
      <c r="A1" s="12" t="s">
        <v>3</v>
      </c>
      <c r="B1" s="13"/>
      <c r="C1" s="28"/>
      <c r="D1" s="37"/>
      <c r="E1" s="37"/>
      <c r="F1" s="37"/>
      <c r="G1" s="57"/>
      <c r="K1"/>
      <c r="L1" s="4" t="s">
        <v>21</v>
      </c>
      <c r="M1" s="4" t="s">
        <v>22</v>
      </c>
      <c r="N1" s="4" t="s">
        <v>19</v>
      </c>
      <c r="O1" s="4"/>
      <c r="P1"/>
      <c r="Q1"/>
      <c r="R1"/>
      <c r="S1"/>
      <c r="T1"/>
      <c r="U1"/>
      <c r="V1"/>
      <c r="W1"/>
      <c r="X1" s="2"/>
      <c r="Y1" s="2"/>
      <c r="Z1" s="2"/>
      <c r="AA1" s="23" t="s">
        <v>21</v>
      </c>
      <c r="AB1" s="23" t="s">
        <v>22</v>
      </c>
      <c r="AC1" s="23" t="s">
        <v>40</v>
      </c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25">
      <c r="B2" s="68" t="s">
        <v>20</v>
      </c>
      <c r="C2" s="69"/>
      <c r="D2" s="69"/>
      <c r="E2" s="69"/>
      <c r="F2" s="69"/>
      <c r="G2" s="70"/>
      <c r="H2" s="26" t="s">
        <v>47</v>
      </c>
      <c r="I2" s="8"/>
      <c r="J2" s="8"/>
      <c r="K2" s="67"/>
      <c r="L2" s="67"/>
    </row>
    <row r="3" spans="1:39" x14ac:dyDescent="0.25">
      <c r="B3" s="71" t="s">
        <v>4</v>
      </c>
      <c r="C3" s="72"/>
      <c r="D3" s="72"/>
      <c r="E3" s="72"/>
      <c r="F3" s="72"/>
      <c r="G3" s="73"/>
      <c r="H3" s="27" t="s">
        <v>48</v>
      </c>
      <c r="I3" s="8" t="s">
        <v>18</v>
      </c>
      <c r="J3" s="9"/>
      <c r="K3" s="67"/>
      <c r="L3" s="67"/>
    </row>
    <row r="4" spans="1:39" x14ac:dyDescent="0.25">
      <c r="B4" s="74" t="s">
        <v>63</v>
      </c>
      <c r="C4" s="75"/>
      <c r="D4" s="75"/>
      <c r="E4" s="75"/>
      <c r="F4" s="75"/>
      <c r="G4" s="76"/>
      <c r="H4" s="26" t="s">
        <v>49</v>
      </c>
      <c r="I4" s="10" t="str">
        <f>+CHOOSE(H4,"enero","febrero","marzo","abril","mayo","junio","julio","agosto","septiembre","octubre","noviembre","diciembre")</f>
        <v>septiembre</v>
      </c>
      <c r="J4" s="8"/>
      <c r="K4" s="67"/>
      <c r="L4" s="67"/>
    </row>
    <row r="5" spans="1:39" ht="15.75" thickBot="1" x14ac:dyDescent="0.3">
      <c r="B5" s="77" t="s">
        <v>0</v>
      </c>
      <c r="C5" s="78"/>
      <c r="D5" s="78"/>
      <c r="E5" s="78"/>
      <c r="F5" s="78"/>
      <c r="G5" s="79"/>
      <c r="H5" s="11">
        <f>+H3-DAY(H3)+1</f>
        <v>45901</v>
      </c>
      <c r="I5" s="8"/>
      <c r="J5" s="9"/>
      <c r="K5" s="67"/>
      <c r="L5" s="67"/>
    </row>
    <row r="6" spans="1:39" ht="75.75" thickBot="1" x14ac:dyDescent="0.3">
      <c r="B6" s="19" t="s">
        <v>1</v>
      </c>
      <c r="C6" s="29" t="s">
        <v>6</v>
      </c>
      <c r="D6" s="38" t="s">
        <v>5</v>
      </c>
      <c r="E6" s="38" t="s">
        <v>7</v>
      </c>
      <c r="F6" s="38" t="s">
        <v>8</v>
      </c>
      <c r="G6" s="38" t="s">
        <v>9</v>
      </c>
      <c r="H6" s="8" t="str">
        <f>+IF(H4=1,"diciembre",(CHOOSE(H4,"enero","febrero","marzo","abril","mayo","junio","julio","agosto","septiembre","octubre","noviembre","diciembre")))</f>
        <v>septiembre</v>
      </c>
      <c r="I6" s="8">
        <f>+J6-1</f>
        <v>2024</v>
      </c>
      <c r="J6" s="26" t="s">
        <v>50</v>
      </c>
      <c r="K6" s="67"/>
      <c r="L6" s="67"/>
    </row>
    <row r="7" spans="1:39" x14ac:dyDescent="0.25">
      <c r="B7" s="7" t="s">
        <v>54</v>
      </c>
      <c r="C7" s="39">
        <v>9005965952.0499992</v>
      </c>
      <c r="D7" s="39"/>
      <c r="E7" s="39"/>
      <c r="F7" s="39"/>
      <c r="G7" s="58">
        <v>9005965952.0499992</v>
      </c>
    </row>
    <row r="8" spans="1:39" x14ac:dyDescent="0.25">
      <c r="A8" t="s">
        <v>34</v>
      </c>
      <c r="B8" s="5" t="s">
        <v>2</v>
      </c>
      <c r="C8" s="42">
        <v>0</v>
      </c>
      <c r="D8" s="40"/>
      <c r="E8" s="40"/>
      <c r="F8" s="40"/>
      <c r="G8" s="59">
        <v>0</v>
      </c>
      <c r="AA8" s="2">
        <v>0</v>
      </c>
      <c r="AB8" s="2">
        <v>0</v>
      </c>
    </row>
    <row r="9" spans="1:39" x14ac:dyDescent="0.25">
      <c r="A9" t="s">
        <v>30</v>
      </c>
      <c r="B9" s="5" t="s">
        <v>10</v>
      </c>
      <c r="C9" s="42">
        <v>9005965952.0499992</v>
      </c>
      <c r="D9" s="41"/>
      <c r="E9" s="41"/>
      <c r="F9" s="41"/>
      <c r="G9" s="59">
        <v>9005965952.0499992</v>
      </c>
      <c r="AA9" s="2">
        <v>8656594890.6499996</v>
      </c>
      <c r="AB9" s="2">
        <v>6521364682.4300003</v>
      </c>
    </row>
    <row r="10" spans="1:39" x14ac:dyDescent="0.25">
      <c r="A10" t="s">
        <v>35</v>
      </c>
      <c r="B10" s="5" t="s">
        <v>11</v>
      </c>
      <c r="C10" s="42">
        <v>0</v>
      </c>
      <c r="D10" s="41"/>
      <c r="E10" s="41"/>
      <c r="F10" s="41"/>
      <c r="G10" s="59">
        <v>0</v>
      </c>
      <c r="AA10" s="2">
        <v>0</v>
      </c>
      <c r="AB10" s="2">
        <v>0</v>
      </c>
    </row>
    <row r="11" spans="1:39" x14ac:dyDescent="0.25">
      <c r="B11" s="5"/>
      <c r="C11" s="41"/>
      <c r="D11" s="41"/>
      <c r="E11" s="49"/>
      <c r="F11" s="49"/>
      <c r="G11" s="59"/>
    </row>
    <row r="12" spans="1:39" x14ac:dyDescent="0.25">
      <c r="B12" s="7" t="s">
        <v>55</v>
      </c>
      <c r="C12" s="39"/>
      <c r="D12" s="39">
        <v>221023299356</v>
      </c>
      <c r="E12" s="39">
        <v>-4398433714.291748</v>
      </c>
      <c r="F12" s="56"/>
      <c r="G12" s="60">
        <v>216624865641.70825</v>
      </c>
    </row>
    <row r="13" spans="1:39" x14ac:dyDescent="0.25">
      <c r="B13" s="5" t="s">
        <v>56</v>
      </c>
      <c r="C13" s="42"/>
      <c r="D13" s="42"/>
      <c r="E13" s="42">
        <v>-4398433714.291748</v>
      </c>
      <c r="F13" s="49"/>
      <c r="G13" s="59">
        <v>-4398433714.291748</v>
      </c>
    </row>
    <row r="14" spans="1:39" x14ac:dyDescent="0.25">
      <c r="A14" t="s">
        <v>36</v>
      </c>
      <c r="B14" s="5" t="s">
        <v>12</v>
      </c>
      <c r="C14" s="42"/>
      <c r="D14" s="42">
        <v>220084053094</v>
      </c>
      <c r="E14" s="40"/>
      <c r="F14" s="40"/>
      <c r="G14" s="59">
        <v>220084053094</v>
      </c>
      <c r="AA14" s="2">
        <v>220084053093.23001</v>
      </c>
      <c r="AB14" s="2">
        <v>203764151270.78</v>
      </c>
    </row>
    <row r="15" spans="1:39" x14ac:dyDescent="0.25">
      <c r="A15" t="s">
        <v>37</v>
      </c>
      <c r="B15" s="5" t="s">
        <v>13</v>
      </c>
      <c r="C15" s="42"/>
      <c r="D15" s="42">
        <v>419847143.05000001</v>
      </c>
      <c r="E15" s="40"/>
      <c r="F15" s="40"/>
      <c r="G15" s="59">
        <v>419847143.05000001</v>
      </c>
      <c r="AA15" s="2">
        <v>829328350.63999999</v>
      </c>
      <c r="AB15" s="2">
        <v>-4380052684.75</v>
      </c>
    </row>
    <row r="16" spans="1:39" x14ac:dyDescent="0.25">
      <c r="A16" t="s">
        <v>38</v>
      </c>
      <c r="B16" s="5" t="s">
        <v>14</v>
      </c>
      <c r="C16" s="42"/>
      <c r="D16" s="42">
        <v>0</v>
      </c>
      <c r="E16" s="40"/>
      <c r="F16" s="40"/>
      <c r="G16" s="59">
        <v>0</v>
      </c>
      <c r="AA16" s="2">
        <v>0</v>
      </c>
      <c r="AB16" s="2">
        <v>0</v>
      </c>
    </row>
    <row r="17" spans="1:28" x14ac:dyDescent="0.25">
      <c r="A17" t="s">
        <v>32</v>
      </c>
      <c r="B17" s="5" t="s">
        <v>15</v>
      </c>
      <c r="C17" s="42"/>
      <c r="D17" s="42">
        <v>519399119</v>
      </c>
      <c r="E17" s="40"/>
      <c r="F17" s="40"/>
      <c r="G17" s="59">
        <v>519399119</v>
      </c>
      <c r="H17" s="3"/>
      <c r="I17" s="3"/>
      <c r="AA17" s="2">
        <v>517705971.47000003</v>
      </c>
      <c r="AB17" s="2">
        <v>482895028.87</v>
      </c>
    </row>
    <row r="18" spans="1:28" x14ac:dyDescent="0.25">
      <c r="B18" s="5"/>
      <c r="C18" s="41"/>
      <c r="D18" s="42"/>
      <c r="E18" s="49"/>
      <c r="F18" s="49"/>
      <c r="G18" s="59"/>
      <c r="H18" s="3"/>
      <c r="I18" s="3"/>
    </row>
    <row r="19" spans="1:28" ht="30.75" customHeight="1" x14ac:dyDescent="0.25">
      <c r="B19" s="7" t="s">
        <v>57</v>
      </c>
      <c r="C19" s="40"/>
      <c r="D19" s="42"/>
      <c r="E19" s="39">
        <v>0</v>
      </c>
      <c r="F19" s="39">
        <v>65442634474</v>
      </c>
      <c r="G19" s="60">
        <v>65442634474</v>
      </c>
      <c r="I19" s="3"/>
    </row>
    <row r="20" spans="1:28" x14ac:dyDescent="0.25">
      <c r="A20" t="s">
        <v>39</v>
      </c>
      <c r="B20" s="5" t="s">
        <v>16</v>
      </c>
      <c r="C20" s="40"/>
      <c r="D20" s="42"/>
      <c r="E20" s="40"/>
      <c r="F20" s="39"/>
      <c r="G20" s="59">
        <v>0</v>
      </c>
      <c r="AA20" s="2">
        <v>0</v>
      </c>
      <c r="AB20" s="2">
        <v>0</v>
      </c>
    </row>
    <row r="21" spans="1:28" x14ac:dyDescent="0.25">
      <c r="A21" t="s">
        <v>33</v>
      </c>
      <c r="B21" s="5" t="s">
        <v>17</v>
      </c>
      <c r="C21" s="40"/>
      <c r="D21" s="42"/>
      <c r="E21" s="42">
        <v>0</v>
      </c>
      <c r="F21" s="42">
        <v>65442634474</v>
      </c>
      <c r="G21" s="59">
        <v>65442634474</v>
      </c>
      <c r="AA21" s="2">
        <v>65443050706.209999</v>
      </c>
      <c r="AB21" s="2">
        <v>65457768777.800003</v>
      </c>
    </row>
    <row r="22" spans="1:28" x14ac:dyDescent="0.25">
      <c r="B22" s="5"/>
      <c r="C22" s="41"/>
      <c r="D22" s="42"/>
      <c r="E22" s="49"/>
      <c r="F22" s="49"/>
      <c r="G22" s="59"/>
    </row>
    <row r="23" spans="1:28" ht="26.25" customHeight="1" x14ac:dyDescent="0.25">
      <c r="B23" s="7" t="s">
        <v>58</v>
      </c>
      <c r="C23" s="39">
        <v>9005965952.0499992</v>
      </c>
      <c r="D23" s="39">
        <v>221023299356</v>
      </c>
      <c r="E23" s="39">
        <v>-4398433714.291748</v>
      </c>
      <c r="F23" s="39">
        <v>65442634474</v>
      </c>
      <c r="G23" s="60">
        <v>291073466067.75824</v>
      </c>
    </row>
    <row r="24" spans="1:28" x14ac:dyDescent="0.25">
      <c r="B24" s="7"/>
      <c r="C24" s="41"/>
      <c r="D24" s="42"/>
      <c r="E24" s="49"/>
      <c r="F24" s="49"/>
      <c r="G24" s="59"/>
    </row>
    <row r="25" spans="1:28" ht="30" customHeight="1" x14ac:dyDescent="0.25">
      <c r="B25" s="7" t="s">
        <v>59</v>
      </c>
      <c r="C25" s="39">
        <v>817130530.92000008</v>
      </c>
      <c r="D25" s="42"/>
      <c r="E25" s="40"/>
      <c r="F25" s="40"/>
      <c r="G25" s="60">
        <v>817130530.92000008</v>
      </c>
    </row>
    <row r="26" spans="1:28" x14ac:dyDescent="0.25">
      <c r="A26" t="s">
        <v>34</v>
      </c>
      <c r="B26" s="5" t="s">
        <v>2</v>
      </c>
      <c r="C26" s="42">
        <v>0</v>
      </c>
      <c r="D26" s="42"/>
      <c r="E26" s="40"/>
      <c r="F26" s="40"/>
      <c r="G26" s="59">
        <v>0</v>
      </c>
      <c r="AA26" s="2">
        <v>0</v>
      </c>
      <c r="AB26" s="2">
        <v>0</v>
      </c>
    </row>
    <row r="27" spans="1:28" x14ac:dyDescent="0.25">
      <c r="A27" t="s">
        <v>30</v>
      </c>
      <c r="B27" s="5" t="s">
        <v>10</v>
      </c>
      <c r="C27" s="42">
        <v>817130530.92000008</v>
      </c>
      <c r="D27" s="42"/>
      <c r="E27" s="40"/>
      <c r="F27" s="40"/>
      <c r="G27" s="59">
        <v>817130530.92000008</v>
      </c>
      <c r="AA27" s="2">
        <v>8656594890.6499996</v>
      </c>
      <c r="AB27" s="2">
        <v>6521364682.4300003</v>
      </c>
    </row>
    <row r="28" spans="1:28" x14ac:dyDescent="0.25">
      <c r="A28" t="s">
        <v>35</v>
      </c>
      <c r="B28" s="5" t="s">
        <v>11</v>
      </c>
      <c r="C28" s="42">
        <v>0</v>
      </c>
      <c r="D28" s="42"/>
      <c r="E28" s="40"/>
      <c r="F28" s="40"/>
      <c r="G28" s="59">
        <v>0</v>
      </c>
      <c r="AA28" s="2">
        <v>0</v>
      </c>
      <c r="AB28" s="2">
        <v>0</v>
      </c>
    </row>
    <row r="29" spans="1:28" x14ac:dyDescent="0.25">
      <c r="B29" s="5"/>
      <c r="C29" s="41"/>
      <c r="D29" s="42"/>
      <c r="E29" s="49"/>
      <c r="F29" s="49"/>
      <c r="G29" s="59"/>
    </row>
    <row r="30" spans="1:28" ht="31.5" customHeight="1" x14ac:dyDescent="0.25">
      <c r="B30" s="7" t="s">
        <v>60</v>
      </c>
      <c r="C30" s="40"/>
      <c r="D30" s="39">
        <v>-4398433715</v>
      </c>
      <c r="E30" s="39">
        <v>8150293947</v>
      </c>
      <c r="F30" s="56"/>
      <c r="G30" s="60">
        <v>3751860232</v>
      </c>
    </row>
    <row r="31" spans="1:28" x14ac:dyDescent="0.25">
      <c r="B31" s="5" t="s">
        <v>56</v>
      </c>
      <c r="C31" s="40"/>
      <c r="D31" s="42"/>
      <c r="E31" s="42">
        <v>3243245354.5819702</v>
      </c>
      <c r="F31" s="49"/>
      <c r="G31" s="59">
        <v>3243245354.5819702</v>
      </c>
    </row>
    <row r="32" spans="1:28" x14ac:dyDescent="0.25">
      <c r="A32" t="s">
        <v>36</v>
      </c>
      <c r="B32" s="5" t="s">
        <v>12</v>
      </c>
      <c r="C32" s="40"/>
      <c r="D32" s="42">
        <v>-4398433715</v>
      </c>
      <c r="E32" s="42">
        <v>4398433714</v>
      </c>
      <c r="F32" s="49"/>
      <c r="G32" s="59">
        <v>-1</v>
      </c>
      <c r="AA32" s="2">
        <v>220084053093.23001</v>
      </c>
      <c r="AB32" s="2">
        <v>203764151270.78</v>
      </c>
    </row>
    <row r="33" spans="1:28" x14ac:dyDescent="0.25">
      <c r="A33" t="s">
        <v>31</v>
      </c>
      <c r="B33" s="5" t="s">
        <v>13</v>
      </c>
      <c r="C33" s="40"/>
      <c r="D33" s="42"/>
      <c r="E33" s="42">
        <v>412727631.80000013</v>
      </c>
      <c r="F33" s="49"/>
      <c r="G33" s="59">
        <v>412727631.80000013</v>
      </c>
      <c r="AA33" s="2">
        <v>829328350.63999999</v>
      </c>
      <c r="AB33" s="2">
        <v>-4380052684.75</v>
      </c>
    </row>
    <row r="34" spans="1:28" x14ac:dyDescent="0.25">
      <c r="A34" t="s">
        <v>38</v>
      </c>
      <c r="B34" s="5" t="s">
        <v>14</v>
      </c>
      <c r="C34" s="40"/>
      <c r="D34" s="42"/>
      <c r="E34" s="42">
        <v>0</v>
      </c>
      <c r="F34" s="49"/>
      <c r="G34" s="59">
        <v>0</v>
      </c>
      <c r="AA34" s="2">
        <v>0</v>
      </c>
      <c r="AB34" s="2">
        <v>0</v>
      </c>
    </row>
    <row r="35" spans="1:28" x14ac:dyDescent="0.25">
      <c r="A35" t="s">
        <v>32</v>
      </c>
      <c r="B35" s="5" t="s">
        <v>15</v>
      </c>
      <c r="C35" s="40"/>
      <c r="D35" s="42"/>
      <c r="E35" s="42">
        <v>95887246</v>
      </c>
      <c r="F35" s="49"/>
      <c r="G35" s="59">
        <v>95887246</v>
      </c>
      <c r="AA35" s="2">
        <v>517705971.47000003</v>
      </c>
      <c r="AB35" s="2">
        <v>482895028.87</v>
      </c>
    </row>
    <row r="36" spans="1:28" x14ac:dyDescent="0.25">
      <c r="B36" s="5"/>
      <c r="C36" s="41"/>
      <c r="D36" s="42"/>
      <c r="E36" s="49"/>
      <c r="F36" s="49"/>
      <c r="G36" s="59"/>
    </row>
    <row r="37" spans="1:28" ht="32.25" customHeight="1" x14ac:dyDescent="0.25">
      <c r="B37" s="7" t="s">
        <v>61</v>
      </c>
      <c r="C37" s="40"/>
      <c r="D37" s="42"/>
      <c r="E37" s="40"/>
      <c r="F37" s="39">
        <v>2881834</v>
      </c>
      <c r="G37" s="60">
        <v>2881834</v>
      </c>
    </row>
    <row r="38" spans="1:28" x14ac:dyDescent="0.25">
      <c r="A38" t="s">
        <v>39</v>
      </c>
      <c r="B38" s="5" t="s">
        <v>16</v>
      </c>
      <c r="C38" s="40"/>
      <c r="D38" s="42"/>
      <c r="E38" s="40"/>
      <c r="F38" s="42">
        <v>0</v>
      </c>
      <c r="G38" s="59">
        <v>0</v>
      </c>
      <c r="AA38" s="2">
        <v>0</v>
      </c>
      <c r="AB38" s="2">
        <v>0</v>
      </c>
    </row>
    <row r="39" spans="1:28" x14ac:dyDescent="0.25">
      <c r="A39" t="s">
        <v>33</v>
      </c>
      <c r="B39" s="5" t="s">
        <v>17</v>
      </c>
      <c r="C39" s="40"/>
      <c r="D39" s="42"/>
      <c r="E39" s="40"/>
      <c r="F39" s="42">
        <v>2881834</v>
      </c>
      <c r="G39" s="59">
        <v>2881834</v>
      </c>
      <c r="AA39" s="2">
        <v>65443050706.209999</v>
      </c>
      <c r="AB39" s="2">
        <v>65457768777.800003</v>
      </c>
    </row>
    <row r="40" spans="1:28" x14ac:dyDescent="0.25">
      <c r="B40" s="5"/>
      <c r="C40" s="41"/>
      <c r="D40" s="42"/>
      <c r="E40" s="49"/>
      <c r="F40" s="42"/>
      <c r="G40" s="59"/>
    </row>
    <row r="41" spans="1:28" x14ac:dyDescent="0.25">
      <c r="A41" s="1"/>
      <c r="B41" s="7" t="s">
        <v>62</v>
      </c>
      <c r="C41" s="39">
        <v>9823096482.9699993</v>
      </c>
      <c r="D41" s="39">
        <v>216624865641</v>
      </c>
      <c r="E41" s="39">
        <v>3751860232.708252</v>
      </c>
      <c r="F41" s="39">
        <v>65445516308</v>
      </c>
      <c r="G41" s="60">
        <v>295645338664.67822</v>
      </c>
    </row>
    <row r="42" spans="1:28" ht="15.75" thickBot="1" x14ac:dyDescent="0.3">
      <c r="B42" s="6"/>
      <c r="C42" s="43"/>
      <c r="D42" s="43"/>
      <c r="E42" s="50"/>
      <c r="F42" s="50"/>
      <c r="G42" s="61"/>
    </row>
    <row r="43" spans="1:28" x14ac:dyDescent="0.25">
      <c r="B43" s="15" t="s">
        <v>23</v>
      </c>
      <c r="C43" s="30"/>
      <c r="D43" s="44"/>
      <c r="E43" s="44"/>
      <c r="F43" s="44"/>
      <c r="G43" s="62"/>
    </row>
    <row r="44" spans="1:28" x14ac:dyDescent="0.25">
      <c r="B44" s="15"/>
      <c r="C44" s="30"/>
      <c r="D44" s="44"/>
      <c r="E44" s="44"/>
      <c r="F44" s="44"/>
    </row>
    <row r="45" spans="1:28" x14ac:dyDescent="0.25">
      <c r="B45" s="15"/>
      <c r="C45" s="30"/>
      <c r="D45" s="44"/>
      <c r="E45" s="44"/>
      <c r="F45" s="44"/>
    </row>
    <row r="46" spans="1:28" x14ac:dyDescent="0.25">
      <c r="B46" s="15"/>
      <c r="C46" s="30"/>
      <c r="D46" s="44"/>
      <c r="E46" s="44"/>
      <c r="F46" s="44"/>
    </row>
    <row r="47" spans="1:28" x14ac:dyDescent="0.25">
      <c r="B47" s="15"/>
      <c r="C47" s="30"/>
      <c r="D47" s="44"/>
      <c r="E47" s="44"/>
      <c r="F47" s="44"/>
    </row>
    <row r="48" spans="1:28" x14ac:dyDescent="0.25">
      <c r="B48" s="15"/>
      <c r="C48" s="30"/>
      <c r="D48" s="44"/>
      <c r="E48" s="44"/>
      <c r="F48" s="44"/>
      <c r="G48" s="64"/>
    </row>
    <row r="49" spans="1:39" x14ac:dyDescent="0.25">
      <c r="B49" s="25"/>
      <c r="C49" s="31"/>
      <c r="E49" s="65"/>
      <c r="F49" s="65"/>
      <c r="G49" s="66"/>
    </row>
    <row r="50" spans="1:39" x14ac:dyDescent="0.25">
      <c r="B50" s="24" t="s">
        <v>52</v>
      </c>
      <c r="C50" s="32"/>
      <c r="E50" s="51" t="s">
        <v>53</v>
      </c>
      <c r="F50" s="51"/>
    </row>
    <row r="51" spans="1:39" x14ac:dyDescent="0.25">
      <c r="B51" s="16" t="s">
        <v>24</v>
      </c>
      <c r="C51" s="32"/>
      <c r="E51" s="51" t="s">
        <v>51</v>
      </c>
      <c r="F51" s="51"/>
    </row>
    <row r="61" spans="1:39" s="14" customFormat="1" x14ac:dyDescent="0.25">
      <c r="B61" s="18"/>
      <c r="C61" s="34"/>
      <c r="D61" s="46"/>
      <c r="E61" s="53"/>
      <c r="F61" s="53"/>
      <c r="G61" s="53"/>
      <c r="K61"/>
      <c r="L61"/>
      <c r="M61"/>
      <c r="N61"/>
      <c r="O61"/>
      <c r="P61"/>
      <c r="Q61"/>
      <c r="R61"/>
      <c r="S61"/>
      <c r="T61"/>
      <c r="U61"/>
      <c r="V61"/>
      <c r="W61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s="14" customFormat="1" x14ac:dyDescent="0.25">
      <c r="B62" s="18"/>
      <c r="C62" s="34"/>
      <c r="D62" s="46"/>
      <c r="E62" s="53"/>
      <c r="F62" s="53"/>
      <c r="G62" s="53"/>
      <c r="K62"/>
      <c r="L62"/>
      <c r="M62"/>
      <c r="N62"/>
      <c r="O62"/>
      <c r="P62"/>
      <c r="Q62"/>
      <c r="R62"/>
      <c r="S62"/>
      <c r="T62"/>
      <c r="U62"/>
      <c r="V62"/>
      <c r="W6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s="2" customFormat="1" x14ac:dyDescent="0.25">
      <c r="A63" s="20" t="s">
        <v>25</v>
      </c>
      <c r="B63" s="20" t="s">
        <v>26</v>
      </c>
      <c r="C63" s="35"/>
      <c r="D63" s="47"/>
      <c r="E63" s="47"/>
      <c r="F63" s="47"/>
      <c r="G63" s="63"/>
      <c r="K63"/>
      <c r="L63" s="15"/>
      <c r="M63" s="15"/>
      <c r="N63"/>
      <c r="O63"/>
      <c r="P63"/>
      <c r="Q63"/>
      <c r="R63"/>
      <c r="S63"/>
      <c r="T63"/>
      <c r="U63"/>
      <c r="V63"/>
      <c r="W63"/>
      <c r="AA63" s="2">
        <v>615804336146.50391</v>
      </c>
      <c r="AB63" s="2">
        <v>796215323595.09009</v>
      </c>
    </row>
    <row r="64" spans="1:39" s="2" customFormat="1" x14ac:dyDescent="0.25">
      <c r="A64" s="20" t="s">
        <v>27</v>
      </c>
      <c r="B64" s="20" t="s">
        <v>28</v>
      </c>
      <c r="C64" s="35"/>
      <c r="D64" s="47"/>
      <c r="E64" s="47"/>
      <c r="F64" s="47"/>
      <c r="G64" s="63"/>
      <c r="K64"/>
      <c r="L64" s="15"/>
      <c r="M64" s="15"/>
      <c r="N64"/>
      <c r="O64"/>
      <c r="P64"/>
      <c r="Q64"/>
      <c r="R64"/>
      <c r="S64"/>
      <c r="T64"/>
      <c r="U64"/>
      <c r="V64"/>
      <c r="W64"/>
      <c r="AA64" s="2">
        <v>602802143243.30603</v>
      </c>
      <c r="AB64" s="2">
        <v>779895421772.63489</v>
      </c>
    </row>
    <row r="65" spans="1:39" s="2" customFormat="1" x14ac:dyDescent="0.25">
      <c r="A65" s="20"/>
      <c r="B65" s="20" t="s">
        <v>29</v>
      </c>
      <c r="C65" s="35"/>
      <c r="D65" s="47"/>
      <c r="E65" s="47"/>
      <c r="F65" s="47"/>
      <c r="G65" s="63"/>
      <c r="K65"/>
      <c r="L65" s="15"/>
      <c r="M65" s="15"/>
      <c r="N65"/>
      <c r="O65"/>
      <c r="P65"/>
      <c r="Q65"/>
      <c r="R65"/>
      <c r="S65"/>
      <c r="T65"/>
      <c r="U65"/>
      <c r="V65"/>
      <c r="W65"/>
    </row>
    <row r="66" spans="1:39" s="2" customFormat="1" x14ac:dyDescent="0.25">
      <c r="B66" s="17"/>
      <c r="C66" s="36"/>
      <c r="D66" s="48"/>
      <c r="E66" s="54"/>
      <c r="F66" s="54"/>
      <c r="G66" s="54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39" s="14" customFormat="1" x14ac:dyDescent="0.25">
      <c r="B67" s="18"/>
      <c r="C67" s="34"/>
      <c r="D67" s="46"/>
      <c r="E67" s="53"/>
      <c r="F67" s="53"/>
      <c r="G67" s="53"/>
      <c r="K67"/>
      <c r="L67"/>
      <c r="M67"/>
      <c r="N67"/>
      <c r="O67"/>
      <c r="P67"/>
      <c r="Q67"/>
      <c r="R67"/>
      <c r="S67"/>
      <c r="T67"/>
      <c r="U67"/>
      <c r="V67"/>
      <c r="W67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14" customFormat="1" x14ac:dyDescent="0.25">
      <c r="B68" s="18"/>
      <c r="C68" s="34"/>
      <c r="D68" s="46"/>
      <c r="E68" s="53"/>
      <c r="F68" s="53"/>
      <c r="G68" s="53"/>
      <c r="K68"/>
      <c r="L68"/>
      <c r="M68"/>
      <c r="N68"/>
      <c r="O68"/>
      <c r="P68"/>
      <c r="Q68"/>
      <c r="R68"/>
      <c r="S68"/>
      <c r="T68"/>
      <c r="U68"/>
      <c r="V68"/>
      <c r="W68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156" spans="1:39" s="12" customFormat="1" outlineLevel="1" x14ac:dyDescent="0.25">
      <c r="A156" s="12" t="s">
        <v>42</v>
      </c>
      <c r="B156" s="13"/>
      <c r="C156" s="28"/>
      <c r="D156" s="37"/>
      <c r="E156" s="37"/>
      <c r="F156" s="37"/>
      <c r="G156" s="57"/>
      <c r="K156"/>
      <c r="L156" s="4">
        <v>236951901.03</v>
      </c>
      <c r="M156" s="4">
        <v>134780152.34</v>
      </c>
      <c r="N156" s="4"/>
      <c r="O156" s="4"/>
      <c r="P156"/>
      <c r="Q156"/>
      <c r="R156"/>
      <c r="S156"/>
      <c r="T156"/>
      <c r="U156"/>
      <c r="V156"/>
      <c r="W156"/>
      <c r="X156" s="2"/>
      <c r="Y156" s="2"/>
      <c r="Z156" s="2"/>
      <c r="AA156" s="23">
        <v>236951901.03</v>
      </c>
      <c r="AB156" s="23">
        <v>134780152.34</v>
      </c>
      <c r="AC156" s="23">
        <f t="shared" ref="AC156:AC160" si="0">+AA156-AB156</f>
        <v>102171748.69</v>
      </c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s="12" customFormat="1" outlineLevel="1" x14ac:dyDescent="0.25">
      <c r="A157" s="12" t="s">
        <v>43</v>
      </c>
      <c r="B157" s="13"/>
      <c r="C157" s="28"/>
      <c r="D157" s="37"/>
      <c r="E157" s="37"/>
      <c r="F157" s="37"/>
      <c r="G157" s="57"/>
      <c r="K157"/>
      <c r="L157" s="4">
        <v>180591193.00999999</v>
      </c>
      <c r="M157" s="4">
        <v>103784137.72</v>
      </c>
      <c r="N157" s="4"/>
      <c r="O157" s="4"/>
      <c r="P157"/>
      <c r="Q157"/>
      <c r="R157"/>
      <c r="S157"/>
      <c r="T157"/>
      <c r="U157"/>
      <c r="V157"/>
      <c r="W157"/>
      <c r="X157" s="2"/>
      <c r="Y157" s="2"/>
      <c r="Z157" s="2"/>
      <c r="AA157" s="23">
        <v>180591193.00999999</v>
      </c>
      <c r="AB157" s="23">
        <v>103784137.72</v>
      </c>
      <c r="AC157" s="23">
        <f t="shared" si="0"/>
        <v>76807055.289999992</v>
      </c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s="12" customFormat="1" outlineLevel="1" x14ac:dyDescent="0.25">
      <c r="A158" s="12" t="s">
        <v>44</v>
      </c>
      <c r="B158" s="13"/>
      <c r="C158" s="28"/>
      <c r="D158" s="37"/>
      <c r="E158" s="37"/>
      <c r="F158" s="37"/>
      <c r="G158" s="57"/>
      <c r="K158"/>
      <c r="L158" s="4">
        <v>8899754.1600000001</v>
      </c>
      <c r="M158" s="4">
        <v>-4886137665.7200003</v>
      </c>
      <c r="N158" s="4"/>
      <c r="O158" s="4"/>
      <c r="P158"/>
      <c r="Q158"/>
      <c r="R158"/>
      <c r="S158"/>
      <c r="T158"/>
      <c r="U158"/>
      <c r="V158"/>
      <c r="W158"/>
      <c r="X158" s="2"/>
      <c r="Y158" s="2"/>
      <c r="Z158" s="2"/>
      <c r="AA158" s="23">
        <v>8899754.1600000001</v>
      </c>
      <c r="AB158" s="23">
        <v>-4886137665.7200003</v>
      </c>
      <c r="AC158" s="23">
        <f t="shared" si="0"/>
        <v>4895037419.8800001</v>
      </c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s="12" customFormat="1" outlineLevel="1" x14ac:dyDescent="0.25">
      <c r="A159" s="12" t="s">
        <v>45</v>
      </c>
      <c r="B159" s="13"/>
      <c r="C159" s="28"/>
      <c r="D159" s="37"/>
      <c r="E159" s="37"/>
      <c r="F159" s="37"/>
      <c r="G159" s="57"/>
      <c r="K159"/>
      <c r="L159" s="4">
        <v>386510507.43000001</v>
      </c>
      <c r="M159" s="4">
        <v>267877136.47999999</v>
      </c>
      <c r="N159" s="4"/>
      <c r="O159" s="4"/>
      <c r="P159"/>
      <c r="Q159"/>
      <c r="R159"/>
      <c r="S159"/>
      <c r="T159"/>
      <c r="U159"/>
      <c r="V159"/>
      <c r="W159"/>
      <c r="X159" s="2"/>
      <c r="Y159" s="2"/>
      <c r="Z159" s="2"/>
      <c r="AA159" s="23">
        <v>386510507.43000001</v>
      </c>
      <c r="AB159" s="23">
        <v>267877136.47999999</v>
      </c>
      <c r="AC159" s="23">
        <f t="shared" si="0"/>
        <v>118633370.95000002</v>
      </c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s="12" customFormat="1" outlineLevel="1" x14ac:dyDescent="0.25">
      <c r="A160" s="12" t="s">
        <v>46</v>
      </c>
      <c r="B160" s="13"/>
      <c r="C160" s="28"/>
      <c r="D160" s="37"/>
      <c r="E160" s="37"/>
      <c r="F160" s="37"/>
      <c r="G160" s="57"/>
      <c r="K160"/>
      <c r="L160" s="4">
        <v>16374995.01</v>
      </c>
      <c r="M160" s="4">
        <v>-356445.57</v>
      </c>
      <c r="N160" s="4"/>
      <c r="O160" s="4"/>
      <c r="P160"/>
      <c r="Q160"/>
      <c r="R160"/>
      <c r="S160"/>
      <c r="T160"/>
      <c r="U160"/>
      <c r="V160"/>
      <c r="W160"/>
      <c r="X160" s="2"/>
      <c r="Y160" s="2"/>
      <c r="Z160" s="2"/>
      <c r="AA160" s="23">
        <v>16374995.01</v>
      </c>
      <c r="AB160" s="23">
        <v>-356445.57</v>
      </c>
      <c r="AC160" s="23">
        <f t="shared" si="0"/>
        <v>16731440.58</v>
      </c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29" hidden="1" x14ac:dyDescent="0.25">
      <c r="A161" s="21" t="s">
        <v>41</v>
      </c>
      <c r="E161" s="55"/>
      <c r="F161" s="55"/>
      <c r="G161" s="55"/>
      <c r="L161">
        <v>829328350.63999999</v>
      </c>
      <c r="M161">
        <v>-4380052684.75</v>
      </c>
      <c r="AA161" s="2">
        <v>829328350.63999999</v>
      </c>
      <c r="AB161" s="2">
        <v>-4380052684.75</v>
      </c>
      <c r="AC161" s="22">
        <f>+AA161-AB161</f>
        <v>5209381035.3900003</v>
      </c>
    </row>
  </sheetData>
  <mergeCells count="4">
    <mergeCell ref="B2:G2"/>
    <mergeCell ref="B3:G3"/>
    <mergeCell ref="B4:G4"/>
    <mergeCell ref="B5:G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60" verticalDpi="360" r:id="rId1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 Variación</vt:lpstr>
      <vt:lpstr>'Edo Variación'!Área_de_impresión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Mireya Marquez De Paz</cp:lastModifiedBy>
  <cp:lastPrinted>2026-01-27T23:16:27Z</cp:lastPrinted>
  <dcterms:created xsi:type="dcterms:W3CDTF">2024-02-19T23:37:32Z</dcterms:created>
  <dcterms:modified xsi:type="dcterms:W3CDTF">2026-07-08T18:51:06Z</dcterms:modified>
</cp:coreProperties>
</file>