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mssmx-my.sharepoint.com/personal/ulises_ramirezm_imss_gob_mx/Documents/Documentos/AIAF/Financieros Trimestrales/Edos. Financieros 2do. trimestre/"/>
    </mc:Choice>
  </mc:AlternateContent>
  <xr:revisionPtr revIDLastSave="6" documentId="13_ncr:1_{D83AB36B-51A0-46DD-ACE3-5745F7489763}" xr6:coauthVersionLast="47" xr6:coauthVersionMax="47" xr10:uidLastSave="{71FB914C-9C43-4948-9AC3-7A501B068A04}"/>
  <bookViews>
    <workbookView xWindow="-120" yWindow="-120" windowWidth="29040" windowHeight="15720" xr2:uid="{00000000-000D-0000-FFFF-FFFF00000000}"/>
  </bookViews>
  <sheets>
    <sheet name="Carátula" sheetId="5" r:id="rId1"/>
  </sheets>
  <definedNames>
    <definedName name="_xlnm.Print_Area" localSheetId="0">Carátula!$B$2:$E$81</definedName>
    <definedName name="NvsAnswerCol">"[EDO_ACT.xlsx]Hoja3!$A$4"</definedName>
    <definedName name="NvsASD">"V2025-09-30"</definedName>
    <definedName name="NvsAutoDrillOk">"VN"</definedName>
    <definedName name="NvsDrillHyperLink" localSheetId="0">"http://finanzaslgcg.imss.gob.mx/psp/ps_newwin/EMPLOYEE/ERP/c/REPORT_BOOKS.IC_RUN_DRILLDOWN.GBL?Action=A&amp;NVS_INSTANCE=3358575_3157613"</definedName>
    <definedName name="NvsElapsedTime">0.000983796293439809</definedName>
    <definedName name="NvsEndTime">45939.1023726852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PanelBusUnit">"VIMSSR"</definedName>
    <definedName name="NvsPanelEffdt">"V1901-01-01"</definedName>
    <definedName name="NvsPanelSetid">"VIMSS1"</definedName>
    <definedName name="NvsReqBU">"VIMSSR"</definedName>
    <definedName name="NvsReqBUOnly">"VY"</definedName>
    <definedName name="NvsSheetType" localSheetId="0">"M"</definedName>
    <definedName name="NvsTransLed">"VN"</definedName>
    <definedName name="NvsTreeASD">"V2025-08-31"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" i="5" l="1"/>
  <c r="F34" i="5"/>
  <c r="F9" i="5"/>
  <c r="G4" i="5"/>
  <c r="H5" i="5" s="1"/>
  <c r="I3" i="5"/>
  <c r="H3" i="5"/>
  <c r="G2" i="5"/>
</calcChain>
</file>

<file path=xl/sharedStrings.xml><?xml version="1.0" encoding="utf-8"?>
<sst xmlns="http://schemas.openxmlformats.org/spreadsheetml/2006/main" count="111" uniqueCount="110">
  <si>
    <t>%,LREAL,UPOSTED_TOTAL_AMT</t>
  </si>
  <si>
    <t>%,ATT,FACCOUNT</t>
  </si>
  <si>
    <t>%,AFT,FDESCR</t>
  </si>
  <si>
    <t>Fecha Informe</t>
  </si>
  <si>
    <t>(Cifras en Pesos)</t>
  </si>
  <si>
    <t>Concepto</t>
  </si>
  <si>
    <t>Total de Ingresos y Otros Beneficios</t>
  </si>
  <si>
    <t>Total de Gastos y Otras Pérdidas</t>
  </si>
  <si>
    <t>%,R,FACCOUNT,TEDO_ACTIVIDADES,NIMPUESTOS</t>
  </si>
  <si>
    <t>%,R,FACCOUNT,TEDO_ACTIVIDADES,NCONTRIBUC DE MEJORAS</t>
  </si>
  <si>
    <t>%,R,FACCOUNT,TEDO_ACTIVIDADES,NDERECHOS</t>
  </si>
  <si>
    <t>%,R,FACCOUNT,TEDO_ACTIVIDADES,NPRODUCTOS</t>
  </si>
  <si>
    <t>%,R,FACCOUNT,TEDO_ACTIVIDADES,NAPROVECHAMIENTOS</t>
  </si>
  <si>
    <t>%,R,FACCOUNT,TEDO_ACTIVIDADES,NPAR_APORT_INC</t>
  </si>
  <si>
    <t>%,FACCOUNT,TEDO_ACTIVIDADES,N"TRAN INT Y ASIG S_P"</t>
  </si>
  <si>
    <t>%,FACCOUNT,TEDO_ACTIVIDADES,N"TRANSF RESTO SECPUB"</t>
  </si>
  <si>
    <t>%,FACCOUNT,TEDO_ACTIVIDADES,N"TRANF SEG SOCIAL"</t>
  </si>
  <si>
    <t>%,FACCOUNT,TEDO_ACTIVIDADES,NPARTICIPACIONES</t>
  </si>
  <si>
    <t>%,FACCOUNT,TEDO_ACTIVIDADES,NAPORTACIONES</t>
  </si>
  <si>
    <t>%,FACCOUNT,TEDO_ACTIVIDADES,NCONVENIOS</t>
  </si>
  <si>
    <t>%,FACCOUNT,TEDO_ACTIVIDADES,NINT_DEUDA_PUBLICA</t>
  </si>
  <si>
    <t>%,FACCOUNT,TEDO_ACTIVIDADES,N"COMISIONES DEUDA PUB"</t>
  </si>
  <si>
    <t>%,FACCOUNT,TEDO_ACTIVIDADES,N"GASTOS DEUDA PUBLICA"</t>
  </si>
  <si>
    <t>%,FACCOUNT,TEDO_ACTIVIDADES,N"COSTO POR COBERTURAS"</t>
  </si>
  <si>
    <t>%,FACCOUNT,TEDO_ACTIVIDADES,NAPOY_FINAN</t>
  </si>
  <si>
    <t>%,FACCOUNT,TEDO_ACTIVIDADES,N"INVERSION PUBLICA"</t>
  </si>
  <si>
    <t>Estado de Actividades</t>
  </si>
  <si>
    <t>%,R,FACCOUNT,TEDO_ACTIVIDADES,NCUOTAS_APORT_SEG_SOC</t>
  </si>
  <si>
    <t>%,R,FACCOUNT,TEDO_ACTIVIDADES,N"INGRESOS VTAS BIENES"</t>
  </si>
  <si>
    <t>%,R,FACCOUNT,TEDO_ACTIVIDADES,NINGRESOS_FINANCIEROS</t>
  </si>
  <si>
    <t>INGRESOS Y OTROS BENEFICIOS</t>
  </si>
  <si>
    <t>%,R,FACCOUNT,TEDO_ACTIVIDADES,NINC_VAR_INV</t>
  </si>
  <si>
    <t>%,R,FACCOUNT,TEDO_ACTIVIDADES,NDISM_EX_EXT_PERD_D_O</t>
  </si>
  <si>
    <t>%,R,FACCOUNT,TEDO_ACTIVIDADES,NDISM_EXCESO_PROVISIO</t>
  </si>
  <si>
    <t>%,R,FACCOUNT,TEDO_ACTIVIDADES,N"OTROS ING Y BENEFIC"</t>
  </si>
  <si>
    <t>%,FACCOUNT,TEDO_ACTIVIDADES,NSERVICIOS PERSONALES</t>
  </si>
  <si>
    <t>%,FACCOUNT,TEDO_ACTIVIDADES,NMATERIALES_SUMINISTR</t>
  </si>
  <si>
    <t>%,FACCOUNT,TEDO_ACTIVIDADES,NSERVICIOS GENERALES</t>
  </si>
  <si>
    <t>%,FACCOUNT,TEDO_ACTIVIDADES,NSUBSIDIOS_SUBVENCION</t>
  </si>
  <si>
    <t>%,FACCOUNT,TEDO_ACTIVIDADES,NAYUDAS_SOCIALES</t>
  </si>
  <si>
    <t>%,FACCOUNT,TEDO_ACTIVIDADES,NPENSIONES_JUBILACIO_</t>
  </si>
  <si>
    <t>%,FACCOUNT,TEDO_ACTIVIDADES,NTRANS_FID_MAND_CONT</t>
  </si>
  <si>
    <t>%,FACCOUNT,TEDO_ACTIVIDADES,NDONATIVOS</t>
  </si>
  <si>
    <t>%,FACCOUNT,TEDO_ACTIVIDADES,NTRANSFERENCIAS_EXTER</t>
  </si>
  <si>
    <t>GASTOS Y OTRAS PERDIDAS</t>
  </si>
  <si>
    <t>%,FACCOUNT,TEDO_ACTIVIDADES,NESTIM_DEP_DET_OBS_AM</t>
  </si>
  <si>
    <t>%,FACCOUNT,TEDO_ACTIVIDADES,NPROVISIONES</t>
  </si>
  <si>
    <t>%,FACCOUNT,TEDO_ACTIVIDADES,NDISMINUCION_INVENT</t>
  </si>
  <si>
    <t>%,FACCOUNT,TEDO_ACTIVIDADES,N"OTROS GASTOS"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</si>
  <si>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</si>
  <si>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</si>
  <si>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</si>
  <si>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</si>
  <si>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</si>
  <si>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</si>
  <si>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</si>
  <si>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</si>
  <si>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</si>
  <si>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</si>
  <si>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</si>
  <si>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</si>
  <si>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Provisiones</t>
  </si>
  <si>
    <t>Otros Ingresos y Beneficios Varios</t>
  </si>
  <si>
    <t>Gastos de Funcionamiento</t>
  </si>
  <si>
    <t>Servicios Personales</t>
  </si>
  <si>
    <t>Materiales y Suministros</t>
  </si>
  <si>
    <t>Servicios Generales</t>
  </si>
  <si>
    <t>Inversión Pública no Capitalizable</t>
  </si>
  <si>
    <t>Inversión Pública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</si>
  <si>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</si>
  <si>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</si>
  <si>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</si>
  <si>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</si>
  <si>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</si>
  <si>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</si>
  <si>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</si>
  <si>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</si>
  <si>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</si>
  <si>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</si>
  <si>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</si>
  <si>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Participaciones y Aportaciones</t>
  </si>
  <si>
    <t>Participaciones</t>
  </si>
  <si>
    <t>Aportaciones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</si>
  <si>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</si>
  <si>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</si>
  <si>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</si>
  <si>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</si>
  <si>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</si>
  <si>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</si>
  <si>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</si>
  <si>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la Seguridad Social</t>
  </si>
  <si>
    <t>Donativos</t>
  </si>
  <si>
    <t>Transferencias al Exterior</t>
  </si>
  <si>
    <t xml:space="preserve">Bajo protesta de decir verdad declaramos que los Estados Financieros y sus notas, son razonablemente correctos y son responsabilidad del emisor. </t>
  </si>
  <si>
    <t>Titular de la División de Contabilidad</t>
  </si>
  <si>
    <t>Instituto Mexicano del Seguro Social</t>
  </si>
  <si>
    <t>Transferencias a Fideicomisos, Mandatos y Contratos Análogos</t>
  </si>
  <si>
    <t>2025</t>
  </si>
  <si>
    <t>2025-09-30</t>
  </si>
  <si>
    <t>9</t>
  </si>
  <si>
    <t>Elaboró: Mtra. Verónica Barrios Nava</t>
  </si>
  <si>
    <t>diciembre</t>
  </si>
  <si>
    <t>Transferencias, Asignaciones, Subsidios y Subvenciones, y Pensiones y Jubilaciones</t>
  </si>
  <si>
    <t>Resultado del Ejercicio (Ahorro/Desahorro)</t>
  </si>
  <si>
    <t>Disminución del Exceso de Estimaciones por Pérdida o Deterioro u Obsolescencia</t>
  </si>
  <si>
    <t>junio 2026</t>
  </si>
  <si>
    <t>junio 2025</t>
  </si>
  <si>
    <t>Autorizó: Mtro. Shadai G. Sánchez Osorio</t>
  </si>
  <si>
    <t>Titular de la Coordinación de Contabilidad y Trámite de Erogaciones</t>
  </si>
  <si>
    <t>Del 01 de enero al 30 de junio de 2026 y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</si>
</sst>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[$-80A]d&quot; de &quot;mmmm&quot; de &quot;yyyy;@"/>
    <numFmt numFmtId="166" formatCode="dd/mm/yyyy;@"/>
    <numFmt numFmtId="167" formatCode="#,##0_ ;[Red]\-#,##0\ "/>
  </numFmts>
  <fonts count="9">
    <font>
      <sz val="11"/>
      <color theme="1"/>
      <name val="Calibri"/>
      <family val="2"/>
      <scheme val="minor"/>
    </font>
    <font>
      <sz val="10"/>
      <name val="Arial Unicode MS"/>
      <family val="2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164" fontId="2" fillId="0" borderId="0" applyFont="0" applyFill="0" applyBorder="0" applyAlignment="0" applyProtection="0"/>
    <xf numFmtId="0" fontId="3" fillId="2" borderId="0" applyNumberFormat="0" applyBorder="0" applyAlignment="0" applyProtection="0"/>
    <xf numFmtId="43" fontId="2" fillId="0" borderId="0" applyFont="0" applyFill="0" applyBorder="0" applyAlignment="0" applyProtection="0"/>
  </cellStyleXfs>
  <cellXfs count="71">
    <xf numFmtId="0" fontId="0" fillId="0" borderId="0" xfId="0"/>
    <xf numFmtId="0" fontId="4" fillId="3" borderId="0" xfId="0" applyFont="1" applyFill="1"/>
    <xf numFmtId="39" fontId="4" fillId="3" borderId="0" xfId="0" applyNumberFormat="1" applyFont="1" applyFill="1"/>
    <xf numFmtId="0" fontId="6" fillId="3" borderId="0" xfId="0" applyFont="1" applyFill="1"/>
    <xf numFmtId="165" fontId="6" fillId="3" borderId="0" xfId="0" applyNumberFormat="1" applyFont="1" applyFill="1" applyAlignment="1">
      <alignment horizontal="center"/>
    </xf>
    <xf numFmtId="166" fontId="4" fillId="3" borderId="0" xfId="0" applyNumberFormat="1" applyFont="1" applyFill="1"/>
    <xf numFmtId="166" fontId="6" fillId="3" borderId="0" xfId="0" applyNumberFormat="1" applyFont="1" applyFill="1"/>
    <xf numFmtId="0" fontId="6" fillId="3" borderId="0" xfId="3" applyFont="1" applyFill="1"/>
    <xf numFmtId="14" fontId="6" fillId="3" borderId="0" xfId="0" applyNumberFormat="1" applyFont="1" applyFill="1"/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167" fontId="6" fillId="3" borderId="0" xfId="0" applyNumberFormat="1" applyFont="1" applyFill="1"/>
    <xf numFmtId="167" fontId="6" fillId="3" borderId="0" xfId="2" applyNumberFormat="1" applyFont="1" applyFill="1"/>
    <xf numFmtId="0" fontId="5" fillId="3" borderId="4" xfId="0" applyFont="1" applyFill="1" applyBorder="1" applyAlignment="1">
      <alignment horizontal="center"/>
    </xf>
    <xf numFmtId="0" fontId="4" fillId="3" borderId="6" xfId="0" applyFont="1" applyFill="1" applyBorder="1"/>
    <xf numFmtId="0" fontId="5" fillId="3" borderId="6" xfId="0" applyFont="1" applyFill="1" applyBorder="1" applyAlignment="1">
      <alignment horizontal="justify" vertical="center" wrapText="1"/>
    </xf>
    <xf numFmtId="0" fontId="5" fillId="3" borderId="6" xfId="0" applyFont="1" applyFill="1" applyBorder="1"/>
    <xf numFmtId="0" fontId="5" fillId="3" borderId="6" xfId="0" applyFont="1" applyFill="1" applyBorder="1" applyAlignment="1">
      <alignment horizontal="center"/>
    </xf>
    <xf numFmtId="0" fontId="4" fillId="3" borderId="5" xfId="0" applyFont="1" applyFill="1" applyBorder="1"/>
    <xf numFmtId="0" fontId="4" fillId="3" borderId="0" xfId="0" quotePrefix="1" applyFont="1" applyFill="1"/>
    <xf numFmtId="4" fontId="7" fillId="3" borderId="0" xfId="0" applyNumberFormat="1" applyFont="1" applyFill="1"/>
    <xf numFmtId="164" fontId="7" fillId="3" borderId="0" xfId="2" applyFont="1" applyFill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3" applyFont="1" applyFill="1"/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7" fillId="3" borderId="0" xfId="0" applyNumberFormat="1" applyFont="1" applyFill="1"/>
    <xf numFmtId="167" fontId="7" fillId="3" borderId="0" xfId="0" applyNumberFormat="1" applyFont="1" applyFill="1"/>
    <xf numFmtId="167" fontId="7" fillId="3" borderId="0" xfId="2" applyNumberFormat="1" applyFont="1" applyFill="1"/>
    <xf numFmtId="0" fontId="7" fillId="3" borderId="0" xfId="0" quotePrefix="1" applyFont="1" applyFill="1"/>
    <xf numFmtId="164" fontId="7" fillId="3" borderId="0" xfId="0" applyNumberFormat="1" applyFont="1" applyFill="1"/>
    <xf numFmtId="39" fontId="7" fillId="3" borderId="0" xfId="0" applyNumberFormat="1" applyFont="1" applyFill="1"/>
    <xf numFmtId="0" fontId="5" fillId="3" borderId="4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 indent="1"/>
    </xf>
    <xf numFmtId="0" fontId="4" fillId="3" borderId="6" xfId="0" applyFont="1" applyFill="1" applyBorder="1" applyAlignment="1">
      <alignment horizontal="left" indent="3"/>
    </xf>
    <xf numFmtId="0" fontId="5" fillId="3" borderId="6" xfId="0" applyFont="1" applyFill="1" applyBorder="1" applyAlignment="1">
      <alignment horizontal="left" indent="3"/>
    </xf>
    <xf numFmtId="0" fontId="5" fillId="3" borderId="6" xfId="0" applyFont="1" applyFill="1" applyBorder="1" applyAlignment="1">
      <alignment horizontal="left" indent="4"/>
    </xf>
    <xf numFmtId="0" fontId="5" fillId="3" borderId="6" xfId="0" applyFont="1" applyFill="1" applyBorder="1" applyAlignment="1">
      <alignment horizontal="left" vertical="center" wrapText="1" indent="1"/>
    </xf>
    <xf numFmtId="0" fontId="5" fillId="3" borderId="6" xfId="0" applyFont="1" applyFill="1" applyBorder="1" applyAlignment="1">
      <alignment horizontal="left"/>
    </xf>
    <xf numFmtId="0" fontId="5" fillId="3" borderId="6" xfId="0" applyFont="1" applyFill="1" applyBorder="1" applyAlignment="1">
      <alignment horizontal="left" vertical="center" wrapText="1" indent="3"/>
    </xf>
    <xf numFmtId="0" fontId="8" fillId="0" borderId="0" xfId="0" applyFont="1"/>
    <xf numFmtId="0" fontId="4" fillId="3" borderId="6" xfId="0" applyFont="1" applyFill="1" applyBorder="1" applyAlignment="1">
      <alignment horizontal="left" vertical="center" wrapText="1" indent="3"/>
    </xf>
    <xf numFmtId="3" fontId="6" fillId="3" borderId="0" xfId="0" applyNumberFormat="1" applyFont="1" applyFill="1"/>
    <xf numFmtId="3" fontId="4" fillId="3" borderId="0" xfId="0" applyNumberFormat="1" applyFont="1" applyFill="1"/>
    <xf numFmtId="14" fontId="5" fillId="4" borderId="4" xfId="0" applyNumberFormat="1" applyFont="1" applyFill="1" applyBorder="1" applyAlignment="1">
      <alignment horizontal="center"/>
    </xf>
    <xf numFmtId="166" fontId="7" fillId="3" borderId="0" xfId="0" applyNumberFormat="1" applyFont="1" applyFill="1"/>
    <xf numFmtId="166" fontId="7" fillId="3" borderId="0" xfId="0" quotePrefix="1" applyNumberFormat="1" applyFont="1" applyFill="1"/>
    <xf numFmtId="14" fontId="7" fillId="3" borderId="0" xfId="0" quotePrefix="1" applyNumberFormat="1" applyFont="1" applyFill="1"/>
    <xf numFmtId="164" fontId="4" fillId="3" borderId="4" xfId="2" applyFont="1" applyFill="1" applyBorder="1"/>
    <xf numFmtId="164" fontId="4" fillId="3" borderId="6" xfId="2" applyFont="1" applyFill="1" applyBorder="1"/>
    <xf numFmtId="164" fontId="5" fillId="3" borderId="6" xfId="2" applyFont="1" applyFill="1" applyBorder="1"/>
    <xf numFmtId="164" fontId="4" fillId="3" borderId="5" xfId="2" applyFont="1" applyFill="1" applyBorder="1"/>
    <xf numFmtId="3" fontId="5" fillId="3" borderId="6" xfId="2" applyNumberFormat="1" applyFont="1" applyFill="1" applyBorder="1"/>
    <xf numFmtId="3" fontId="4" fillId="3" borderId="6" xfId="2" applyNumberFormat="1" applyFont="1" applyFill="1" applyBorder="1"/>
    <xf numFmtId="4" fontId="5" fillId="3" borderId="3" xfId="0" applyNumberFormat="1" applyFont="1" applyFill="1" applyBorder="1" applyAlignment="1">
      <alignment horizontal="center"/>
    </xf>
    <xf numFmtId="0" fontId="5" fillId="4" borderId="7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4" fontId="5" fillId="3" borderId="3" xfId="0" applyNumberFormat="1" applyFont="1" applyFill="1" applyBorder="1" applyAlignment="1">
      <alignment horizontal="center" wrapText="1"/>
    </xf>
    <xf numFmtId="0" fontId="4" fillId="3" borderId="0" xfId="0" applyFont="1" applyFill="1" applyBorder="1"/>
    <xf numFmtId="0" fontId="4" fillId="3" borderId="10" xfId="0" applyFont="1" applyFill="1" applyBorder="1"/>
    <xf numFmtId="0" fontId="5" fillId="3" borderId="11" xfId="0" applyFont="1" applyFill="1" applyBorder="1" applyAlignment="1">
      <alignment horizontal="center"/>
    </xf>
    <xf numFmtId="4" fontId="5" fillId="3" borderId="0" xfId="0" applyNumberFormat="1" applyFont="1" applyFill="1" applyBorder="1" applyAlignment="1">
      <alignment horizontal="center" wrapText="1"/>
    </xf>
    <xf numFmtId="4" fontId="5" fillId="3" borderId="1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/>
    </xf>
    <xf numFmtId="4" fontId="5" fillId="3" borderId="10" xfId="0" applyNumberFormat="1" applyFont="1" applyFill="1" applyBorder="1" applyAlignment="1">
      <alignment horizontal="center"/>
    </xf>
    <xf numFmtId="4" fontId="5" fillId="3" borderId="12" xfId="0" applyNumberFormat="1" applyFont="1" applyFill="1" applyBorder="1" applyAlignment="1">
      <alignment horizontal="center"/>
    </xf>
    <xf numFmtId="4" fontId="5" fillId="3" borderId="13" xfId="0" applyNumberFormat="1" applyFont="1" applyFill="1" applyBorder="1" applyAlignment="1">
      <alignment horizontal="center"/>
    </xf>
    <xf numFmtId="4" fontId="5" fillId="3" borderId="9" xfId="0" applyNumberFormat="1" applyFont="1" applyFill="1" applyBorder="1" applyAlignment="1">
      <alignment horizontal="center"/>
    </xf>
  </cellXfs>
  <cellStyles count="5">
    <cellStyle name="Millares" xfId="2" builtinId="3"/>
    <cellStyle name="Millares 2" xfId="4" xr:uid="{C9940CDF-3434-454A-A500-D599A31D8610}"/>
    <cellStyle name="Neutral" xfId="3" builtinId="28"/>
    <cellStyle name="Normal" xfId="0" builtinId="0"/>
    <cellStyle name="Normal 11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32273</xdr:colOff>
      <xdr:row>78</xdr:row>
      <xdr:rowOff>100542</xdr:rowOff>
    </xdr:from>
    <xdr:to>
      <xdr:col>1</xdr:col>
      <xdr:colOff>4183056</xdr:colOff>
      <xdr:row>78</xdr:row>
      <xdr:rowOff>101600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CxnSpPr/>
      </xdr:nvCxnSpPr>
      <xdr:spPr>
        <a:xfrm flipV="1">
          <a:off x="56086" y="14197542"/>
          <a:ext cx="4150783" cy="105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0</xdr:colOff>
      <xdr:row>78</xdr:row>
      <xdr:rowOff>100542</xdr:rowOff>
    </xdr:from>
    <xdr:to>
      <xdr:col>5</xdr:col>
      <xdr:colOff>0</xdr:colOff>
      <xdr:row>78</xdr:row>
      <xdr:rowOff>101600</xdr:rowOff>
    </xdr:to>
    <xdr:cxnSp macro="">
      <xdr:nvCxnSpPr>
        <xdr:cNvPr id="4" name="9 Conector recto">
          <a:extLst>
            <a:ext uri="{FF2B5EF4-FFF2-40B4-BE49-F238E27FC236}">
              <a16:creationId xmlns:a16="http://schemas.microsoft.com/office/drawing/2014/main" id="{7E6EE9D8-F6B6-4FD2-819B-28CBB0361687}"/>
            </a:ext>
          </a:extLst>
        </xdr:cNvPr>
        <xdr:cNvCxnSpPr/>
      </xdr:nvCxnSpPr>
      <xdr:spPr>
        <a:xfrm flipV="1">
          <a:off x="12769647" y="13426017"/>
          <a:ext cx="3661833" cy="1058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81"/>
  <sheetViews>
    <sheetView tabSelected="1" zoomScaleNormal="100" zoomScaleSheetLayoutView="100" workbookViewId="0">
      <selection activeCell="B20" sqref="B20"/>
    </sheetView>
  </sheetViews>
  <sheetFormatPr baseColWidth="10" defaultColWidth="11.42578125" defaultRowHeight="12.75"/>
  <cols>
    <col min="1" max="1" width="0.28515625" style="1" customWidth="1"/>
    <col min="2" max="2" width="147.28515625" style="1" customWidth="1"/>
    <col min="3" max="3" width="7" style="1" hidden="1" customWidth="1"/>
    <col min="4" max="5" width="27.5703125" style="1" customWidth="1"/>
    <col min="6" max="6" width="14.28515625" style="25" bestFit="1" customWidth="1"/>
    <col min="7" max="7" width="26" style="20" customWidth="1"/>
    <col min="8" max="8" width="23.7109375" style="20" customWidth="1"/>
    <col min="9" max="9" width="18.7109375" style="25" customWidth="1"/>
    <col min="10" max="10" width="11.42578125" style="27" customWidth="1"/>
    <col min="11" max="12" width="12.28515625" style="25" bestFit="1" customWidth="1"/>
    <col min="13" max="13" width="11.42578125" style="25" customWidth="1"/>
    <col min="14" max="14" width="32.7109375" style="25" bestFit="1" customWidth="1"/>
    <col min="15" max="15" width="31.7109375" style="1" bestFit="1" customWidth="1"/>
    <col min="16" max="16" width="36.7109375" style="1" bestFit="1" customWidth="1"/>
    <col min="17" max="17" width="34.28515625" style="1" bestFit="1" customWidth="1"/>
    <col min="18" max="16384" width="11.42578125" style="1"/>
  </cols>
  <sheetData>
    <row r="1" spans="1:19" ht="1.9" customHeight="1" thickBot="1">
      <c r="A1" s="1" t="s">
        <v>0</v>
      </c>
      <c r="B1" s="61" t="s">
        <v>1</v>
      </c>
      <c r="C1" s="61" t="s">
        <v>2</v>
      </c>
      <c r="D1" s="61"/>
      <c r="E1" s="62"/>
      <c r="F1" s="20"/>
      <c r="G1" s="21"/>
      <c r="H1" s="22"/>
      <c r="I1" s="23"/>
      <c r="J1" s="24"/>
      <c r="N1" s="32"/>
      <c r="O1" s="2"/>
      <c r="P1" s="2"/>
      <c r="Q1" s="2"/>
    </row>
    <row r="2" spans="1:19" ht="3" customHeight="1">
      <c r="A2" s="19"/>
      <c r="B2" s="58"/>
      <c r="C2" s="59"/>
      <c r="D2" s="59"/>
      <c r="E2" s="63"/>
      <c r="F2" s="30" t="s">
        <v>97</v>
      </c>
      <c r="G2" s="25">
        <f>+F2-1</f>
        <v>2024</v>
      </c>
      <c r="H2" s="25"/>
      <c r="J2" s="26"/>
      <c r="K2" s="22"/>
      <c r="L2" s="22"/>
      <c r="O2" s="3"/>
      <c r="P2" s="3"/>
      <c r="Q2" s="3"/>
      <c r="R2" s="3"/>
      <c r="S2" s="4"/>
    </row>
    <row r="3" spans="1:19" ht="12" customHeight="1">
      <c r="A3" s="19"/>
      <c r="B3" s="60" t="s">
        <v>95</v>
      </c>
      <c r="C3" s="64"/>
      <c r="D3" s="64"/>
      <c r="E3" s="65"/>
      <c r="F3" s="47" t="s">
        <v>98</v>
      </c>
      <c r="G3" s="25" t="s">
        <v>3</v>
      </c>
      <c r="H3" s="25" t="str">
        <f>+MID(F3,9,2)</f>
        <v>30</v>
      </c>
      <c r="I3" s="25" t="str">
        <f>+MID(F3,9,2)</f>
        <v>30</v>
      </c>
      <c r="O3" s="6"/>
      <c r="P3" s="3"/>
      <c r="Q3" s="3"/>
      <c r="R3" s="3"/>
      <c r="S3" s="3"/>
    </row>
    <row r="4" spans="1:19" ht="12" customHeight="1">
      <c r="A4" s="19"/>
      <c r="B4" s="60" t="s">
        <v>26</v>
      </c>
      <c r="C4" s="64"/>
      <c r="D4" s="64"/>
      <c r="E4" s="65"/>
      <c r="G4" s="24" t="str">
        <f>+CHOOSE(MID(F3,6,2),"enero","febrero","marzo","abril","mayo","junio","julio","agosto","septiembre","octubre","noviembre","diciembre")</f>
        <v>septiembre</v>
      </c>
      <c r="H4" s="25"/>
      <c r="O4" s="3"/>
      <c r="P4" s="7"/>
      <c r="Q4" s="3"/>
      <c r="R4" s="3"/>
      <c r="S4" s="3"/>
    </row>
    <row r="5" spans="1:19" ht="12" customHeight="1">
      <c r="B5" s="55" t="s">
        <v>109</v>
      </c>
      <c r="C5" s="66"/>
      <c r="D5" s="66"/>
      <c r="E5" s="67"/>
      <c r="F5" s="48" t="s">
        <v>99</v>
      </c>
      <c r="G5" s="25"/>
      <c r="H5" s="46" t="str">
        <f>+CONCATENATE("Del 01 de ",G4," al ",I3," de ",G4)</f>
        <v>Del 01 de septiembre al 30 de septiembre</v>
      </c>
      <c r="O5" s="8"/>
      <c r="P5" s="3"/>
      <c r="Q5" s="6"/>
      <c r="R5" s="3"/>
      <c r="S5" s="3"/>
    </row>
    <row r="6" spans="1:19" ht="12" customHeight="1">
      <c r="B6" s="60" t="s">
        <v>4</v>
      </c>
      <c r="C6" s="64"/>
      <c r="D6" s="64"/>
      <c r="E6" s="65"/>
      <c r="G6" s="25"/>
      <c r="H6" s="25"/>
      <c r="O6" s="3"/>
      <c r="P6" s="3"/>
      <c r="Q6" s="3"/>
      <c r="R6" s="3"/>
      <c r="S6" s="3"/>
    </row>
    <row r="7" spans="1:19" ht="5.25" customHeight="1" thickBot="1">
      <c r="A7" s="5"/>
      <c r="B7" s="68"/>
      <c r="C7" s="69"/>
      <c r="D7" s="69"/>
      <c r="E7" s="70"/>
      <c r="F7" s="25" t="str">
        <f>+CONCATENATE("DICIEMBRE ",F6)</f>
        <v xml:space="preserve">DICIEMBRE </v>
      </c>
      <c r="G7" s="25"/>
      <c r="H7" s="22"/>
      <c r="I7" s="23"/>
      <c r="O7" s="3"/>
      <c r="P7" s="3"/>
      <c r="Q7" s="9"/>
      <c r="R7" s="10"/>
      <c r="S7" s="3"/>
    </row>
    <row r="8" spans="1:19" ht="13.5" thickBot="1">
      <c r="B8" s="56" t="s">
        <v>5</v>
      </c>
      <c r="C8" s="57"/>
      <c r="D8" s="45" t="s">
        <v>105</v>
      </c>
      <c r="E8" s="45" t="s">
        <v>106</v>
      </c>
      <c r="F8" s="30" t="s">
        <v>97</v>
      </c>
      <c r="G8" s="28"/>
      <c r="H8" s="22"/>
      <c r="O8" s="10"/>
      <c r="P8" s="11"/>
      <c r="Q8" s="9"/>
      <c r="R8" s="3"/>
      <c r="S8" s="3"/>
    </row>
    <row r="9" spans="1:19" ht="15" customHeight="1">
      <c r="B9" s="33" t="s">
        <v>30</v>
      </c>
      <c r="C9" s="13"/>
      <c r="D9" s="49"/>
      <c r="E9" s="49"/>
      <c r="F9" s="23">
        <f>F8-1</f>
        <v>2024</v>
      </c>
      <c r="G9" s="29"/>
      <c r="H9" s="22"/>
      <c r="O9" s="10"/>
      <c r="P9" s="12"/>
      <c r="Q9" s="9"/>
      <c r="R9" s="3"/>
      <c r="S9" s="3"/>
    </row>
    <row r="10" spans="1:19" ht="3" customHeight="1">
      <c r="B10" s="39"/>
      <c r="C10" s="17"/>
      <c r="D10" s="50"/>
      <c r="E10" s="50"/>
      <c r="G10" s="25"/>
      <c r="H10" s="25"/>
      <c r="K10" s="24"/>
      <c r="L10" s="24"/>
      <c r="N10" s="23"/>
      <c r="P10" s="11"/>
      <c r="Q10" s="9"/>
      <c r="R10" s="3"/>
      <c r="S10" s="3"/>
    </row>
    <row r="11" spans="1:19">
      <c r="B11" s="34" t="s">
        <v>49</v>
      </c>
      <c r="C11" s="14">
        <v>422565317731.52002</v>
      </c>
      <c r="D11" s="53">
        <v>422565317732</v>
      </c>
      <c r="E11" s="53">
        <v>383211168283</v>
      </c>
      <c r="F11" s="25" t="s">
        <v>101</v>
      </c>
      <c r="G11" s="25"/>
      <c r="H11" s="25"/>
      <c r="K11" s="24"/>
      <c r="L11" s="24"/>
      <c r="N11" s="23"/>
      <c r="P11" s="11"/>
      <c r="Q11" s="9"/>
      <c r="R11" s="3"/>
      <c r="S11" s="3"/>
    </row>
    <row r="12" spans="1:19">
      <c r="A12" s="1" t="s">
        <v>8</v>
      </c>
      <c r="B12" s="35" t="s">
        <v>50</v>
      </c>
      <c r="C12" s="14">
        <v>0</v>
      </c>
      <c r="D12" s="54">
        <v>0</v>
      </c>
      <c r="E12" s="54">
        <v>0</v>
      </c>
      <c r="G12" s="25"/>
      <c r="H12" s="25"/>
      <c r="L12" s="30"/>
      <c r="P12" s="3"/>
      <c r="Q12" s="3"/>
      <c r="R12" s="3"/>
      <c r="S12" s="3"/>
    </row>
    <row r="13" spans="1:19">
      <c r="A13" s="1" t="s">
        <v>27</v>
      </c>
      <c r="B13" s="35" t="s">
        <v>51</v>
      </c>
      <c r="C13" s="14">
        <v>416932307899.75</v>
      </c>
      <c r="D13" s="54">
        <v>416932307900</v>
      </c>
      <c r="E13" s="54">
        <v>379322696932</v>
      </c>
      <c r="G13" s="25"/>
      <c r="H13" s="25"/>
      <c r="L13" s="30"/>
      <c r="P13" s="3"/>
      <c r="Q13" s="3"/>
      <c r="R13" s="3"/>
      <c r="S13" s="3"/>
    </row>
    <row r="14" spans="1:19">
      <c r="A14" s="1" t="s">
        <v>9</v>
      </c>
      <c r="B14" s="35" t="s">
        <v>52</v>
      </c>
      <c r="C14" s="14">
        <v>0</v>
      </c>
      <c r="D14" s="54">
        <v>0</v>
      </c>
      <c r="E14" s="54">
        <v>0</v>
      </c>
      <c r="G14" s="25"/>
      <c r="H14" s="25"/>
      <c r="L14" s="30"/>
      <c r="P14" s="3"/>
      <c r="Q14" s="3"/>
      <c r="R14" s="3"/>
      <c r="S14" s="3"/>
    </row>
    <row r="15" spans="1:19">
      <c r="A15" s="1" t="s">
        <v>10</v>
      </c>
      <c r="B15" s="35" t="s">
        <v>53</v>
      </c>
      <c r="C15" s="14">
        <v>0</v>
      </c>
      <c r="D15" s="54">
        <v>0</v>
      </c>
      <c r="E15" s="54">
        <v>0</v>
      </c>
      <c r="G15" s="25"/>
      <c r="H15" s="25"/>
    </row>
    <row r="16" spans="1:19">
      <c r="A16" s="1" t="s">
        <v>11</v>
      </c>
      <c r="B16" s="35" t="s">
        <v>54</v>
      </c>
      <c r="C16" s="14">
        <v>0</v>
      </c>
      <c r="D16" s="54">
        <v>0</v>
      </c>
      <c r="E16" s="54">
        <v>0</v>
      </c>
      <c r="G16" s="25"/>
      <c r="H16" s="25"/>
    </row>
    <row r="17" spans="1:19">
      <c r="A17" s="1" t="s">
        <v>12</v>
      </c>
      <c r="B17" s="35" t="s">
        <v>55</v>
      </c>
      <c r="C17" s="14">
        <v>0</v>
      </c>
      <c r="D17" s="54">
        <v>0</v>
      </c>
      <c r="E17" s="54">
        <v>0</v>
      </c>
      <c r="H17" s="25"/>
    </row>
    <row r="18" spans="1:19">
      <c r="A18" s="1" t="s">
        <v>28</v>
      </c>
      <c r="B18" s="35" t="s">
        <v>56</v>
      </c>
      <c r="C18" s="14">
        <v>5633009831.7700005</v>
      </c>
      <c r="D18" s="54">
        <v>5633009832</v>
      </c>
      <c r="E18" s="54">
        <v>3888471351</v>
      </c>
      <c r="G18" s="25"/>
      <c r="H18" s="25"/>
    </row>
    <row r="19" spans="1:19" ht="3" customHeight="1">
      <c r="B19" s="35"/>
      <c r="C19" s="15"/>
      <c r="D19" s="50"/>
      <c r="E19" s="50"/>
    </row>
    <row r="20" spans="1:19" ht="25.5">
      <c r="B20" s="38" t="s">
        <v>57</v>
      </c>
      <c r="C20" s="14">
        <v>0</v>
      </c>
      <c r="D20" s="54">
        <v>0</v>
      </c>
      <c r="E20" s="54">
        <v>0</v>
      </c>
    </row>
    <row r="21" spans="1:19">
      <c r="A21" s="1" t="s">
        <v>13</v>
      </c>
      <c r="B21" s="42" t="s">
        <v>102</v>
      </c>
      <c r="C21" s="14">
        <v>0</v>
      </c>
      <c r="D21" s="54">
        <v>0</v>
      </c>
      <c r="E21" s="54">
        <v>0</v>
      </c>
      <c r="H21" s="25"/>
    </row>
    <row r="22" spans="1:19" ht="3" customHeight="1">
      <c r="B22" s="40"/>
      <c r="C22" s="16"/>
      <c r="D22" s="51"/>
      <c r="E22" s="51"/>
      <c r="H22" s="25"/>
    </row>
    <row r="23" spans="1:19">
      <c r="B23" s="38" t="s">
        <v>58</v>
      </c>
      <c r="C23" s="14">
        <v>19034815534.799999</v>
      </c>
      <c r="D23" s="53">
        <v>19034815535</v>
      </c>
      <c r="E23" s="53">
        <v>21031503408</v>
      </c>
      <c r="H23" s="25"/>
    </row>
    <row r="24" spans="1:19">
      <c r="A24" s="1" t="s">
        <v>29</v>
      </c>
      <c r="B24" s="35" t="s">
        <v>59</v>
      </c>
      <c r="C24" s="14">
        <v>15246842726.92</v>
      </c>
      <c r="D24" s="54">
        <v>15246842727</v>
      </c>
      <c r="E24" s="54">
        <v>16684414482</v>
      </c>
      <c r="G24" s="25"/>
      <c r="H24" s="25"/>
      <c r="J24" s="25"/>
    </row>
    <row r="25" spans="1:19">
      <c r="A25" s="1" t="s">
        <v>31</v>
      </c>
      <c r="B25" s="35" t="s">
        <v>60</v>
      </c>
      <c r="C25" s="14">
        <v>1422984130.8299999</v>
      </c>
      <c r="D25" s="54">
        <v>1422984131</v>
      </c>
      <c r="E25" s="54">
        <v>2875756814</v>
      </c>
      <c r="G25" s="25"/>
      <c r="H25" s="25"/>
      <c r="J25" s="25"/>
    </row>
    <row r="26" spans="1:19">
      <c r="A26" s="1" t="s">
        <v>32</v>
      </c>
      <c r="B26" s="35" t="s">
        <v>104</v>
      </c>
      <c r="C26" s="14">
        <v>0</v>
      </c>
      <c r="D26" s="54">
        <v>0</v>
      </c>
      <c r="E26" s="54">
        <v>0</v>
      </c>
      <c r="H26" s="25"/>
      <c r="J26" s="25"/>
    </row>
    <row r="27" spans="1:19">
      <c r="A27" s="1" t="s">
        <v>33</v>
      </c>
      <c r="B27" s="35" t="s">
        <v>61</v>
      </c>
      <c r="C27" s="14">
        <v>5269052.42</v>
      </c>
      <c r="D27" s="54">
        <v>5269052</v>
      </c>
      <c r="E27" s="54">
        <v>393860</v>
      </c>
      <c r="G27" s="25"/>
      <c r="H27" s="25"/>
      <c r="J27" s="25"/>
    </row>
    <row r="28" spans="1:19">
      <c r="A28" s="1" t="s">
        <v>34</v>
      </c>
      <c r="B28" s="35" t="s">
        <v>62</v>
      </c>
      <c r="C28" s="14">
        <v>2359719624.6300001</v>
      </c>
      <c r="D28" s="54">
        <v>2359719625</v>
      </c>
      <c r="E28" s="54">
        <v>1470938252</v>
      </c>
      <c r="G28" s="25">
        <v>-33589409137.089996</v>
      </c>
      <c r="H28" s="25"/>
      <c r="J28" s="25"/>
    </row>
    <row r="29" spans="1:19" ht="3" customHeight="1">
      <c r="B29" s="36"/>
      <c r="C29" s="16"/>
      <c r="D29" s="51"/>
      <c r="E29" s="51"/>
      <c r="G29" s="25"/>
      <c r="H29" s="25"/>
      <c r="J29" s="25"/>
      <c r="S29" s="25"/>
    </row>
    <row r="30" spans="1:19">
      <c r="B30" s="16" t="s">
        <v>6</v>
      </c>
      <c r="C30" s="16">
        <v>441600133266.32001</v>
      </c>
      <c r="D30" s="53">
        <v>441600133267</v>
      </c>
      <c r="E30" s="53">
        <v>404242671691</v>
      </c>
      <c r="G30" s="25"/>
      <c r="H30" s="25"/>
      <c r="J30" s="25"/>
    </row>
    <row r="31" spans="1:19" ht="3" customHeight="1">
      <c r="B31" s="16"/>
      <c r="C31" s="17"/>
      <c r="D31" s="50"/>
      <c r="E31" s="50"/>
      <c r="G31" s="25"/>
      <c r="H31" s="25"/>
      <c r="J31" s="25"/>
    </row>
    <row r="32" spans="1:19">
      <c r="B32" s="39" t="s">
        <v>44</v>
      </c>
      <c r="C32" s="16"/>
      <c r="D32" s="50"/>
      <c r="E32" s="50"/>
      <c r="G32" s="25"/>
      <c r="H32" s="25"/>
      <c r="J32" s="25"/>
    </row>
    <row r="33" spans="1:10" ht="3" customHeight="1">
      <c r="B33" s="39"/>
      <c r="C33" s="16"/>
      <c r="D33" s="50"/>
      <c r="E33" s="50"/>
      <c r="G33" s="25"/>
      <c r="H33" s="25"/>
      <c r="J33" s="25"/>
    </row>
    <row r="34" spans="1:10">
      <c r="B34" s="34" t="s">
        <v>63</v>
      </c>
      <c r="C34" s="14">
        <v>284524197701.42102</v>
      </c>
      <c r="D34" s="53">
        <v>284524197702</v>
      </c>
      <c r="E34" s="53">
        <v>242845780336</v>
      </c>
      <c r="F34" s="31">
        <f>G34*-1</f>
        <v>0</v>
      </c>
      <c r="G34" s="21"/>
      <c r="H34" s="25"/>
      <c r="I34" s="31"/>
      <c r="J34" s="25"/>
    </row>
    <row r="35" spans="1:10">
      <c r="A35" s="1" t="s">
        <v>35</v>
      </c>
      <c r="B35" s="35" t="s">
        <v>64</v>
      </c>
      <c r="C35" s="14">
        <v>189859206070.14999</v>
      </c>
      <c r="D35" s="54">
        <v>189859206070</v>
      </c>
      <c r="E35" s="54">
        <v>161058466587</v>
      </c>
      <c r="G35" s="21"/>
      <c r="H35" s="25"/>
      <c r="I35" s="31"/>
      <c r="J35" s="25"/>
    </row>
    <row r="36" spans="1:10">
      <c r="A36" s="1" t="s">
        <v>36</v>
      </c>
      <c r="B36" s="35" t="s">
        <v>65</v>
      </c>
      <c r="C36" s="14">
        <v>56448740182.720001</v>
      </c>
      <c r="D36" s="54">
        <v>56448740183</v>
      </c>
      <c r="E36" s="54">
        <v>47946208491</v>
      </c>
      <c r="G36" s="25"/>
      <c r="H36" s="25"/>
      <c r="J36" s="25"/>
    </row>
    <row r="37" spans="1:10">
      <c r="A37" s="1" t="s">
        <v>37</v>
      </c>
      <c r="B37" s="35" t="s">
        <v>66</v>
      </c>
      <c r="C37" s="14">
        <v>38216251448.551003</v>
      </c>
      <c r="D37" s="54">
        <v>38216251449</v>
      </c>
      <c r="E37" s="54">
        <v>33841105258</v>
      </c>
      <c r="G37" s="25"/>
      <c r="H37" s="25"/>
      <c r="J37" s="25"/>
    </row>
    <row r="38" spans="1:10" ht="3" customHeight="1">
      <c r="B38" s="37"/>
      <c r="C38" s="16"/>
      <c r="D38" s="51"/>
      <c r="E38" s="51"/>
      <c r="G38" s="25"/>
      <c r="H38" s="25"/>
      <c r="J38" s="25"/>
    </row>
    <row r="39" spans="1:10">
      <c r="B39" s="34" t="s">
        <v>84</v>
      </c>
      <c r="C39" s="14">
        <v>119195608240.78001</v>
      </c>
      <c r="D39" s="53">
        <v>119195608241</v>
      </c>
      <c r="E39" s="53">
        <v>108360366609</v>
      </c>
      <c r="G39" s="25"/>
      <c r="H39" s="25"/>
      <c r="J39" s="25"/>
    </row>
    <row r="40" spans="1:10">
      <c r="A40" s="1" t="s">
        <v>14</v>
      </c>
      <c r="B40" s="35" t="s">
        <v>85</v>
      </c>
      <c r="C40" s="14">
        <v>0</v>
      </c>
      <c r="D40" s="54">
        <v>0</v>
      </c>
      <c r="E40" s="54">
        <v>0</v>
      </c>
      <c r="G40" s="25"/>
      <c r="H40" s="25"/>
      <c r="J40" s="25"/>
    </row>
    <row r="41" spans="1:10">
      <c r="A41" s="1" t="s">
        <v>15</v>
      </c>
      <c r="B41" s="35" t="s">
        <v>86</v>
      </c>
      <c r="C41" s="14">
        <v>0</v>
      </c>
      <c r="D41" s="54">
        <v>0</v>
      </c>
      <c r="E41" s="54">
        <v>0</v>
      </c>
      <c r="G41" s="25"/>
      <c r="H41" s="25"/>
      <c r="J41" s="25"/>
    </row>
    <row r="42" spans="1:10">
      <c r="A42" s="1" t="s">
        <v>38</v>
      </c>
      <c r="B42" s="35" t="s">
        <v>87</v>
      </c>
      <c r="C42" s="14">
        <v>0</v>
      </c>
      <c r="D42" s="54">
        <v>0</v>
      </c>
      <c r="E42" s="54">
        <v>0</v>
      </c>
      <c r="G42" s="25"/>
      <c r="H42" s="25"/>
      <c r="J42" s="25"/>
    </row>
    <row r="43" spans="1:10">
      <c r="A43" s="1" t="s">
        <v>39</v>
      </c>
      <c r="B43" s="35" t="s">
        <v>88</v>
      </c>
      <c r="C43" s="14">
        <v>1459681425.4100001</v>
      </c>
      <c r="D43" s="54">
        <v>1459681425</v>
      </c>
      <c r="E43" s="54">
        <v>1248584624</v>
      </c>
      <c r="G43" s="25"/>
      <c r="H43" s="25"/>
      <c r="J43" s="25"/>
    </row>
    <row r="44" spans="1:10">
      <c r="A44" s="1" t="s">
        <v>40</v>
      </c>
      <c r="B44" s="35" t="s">
        <v>89</v>
      </c>
      <c r="C44" s="14">
        <v>117619731404.60001</v>
      </c>
      <c r="D44" s="54">
        <v>117619731405</v>
      </c>
      <c r="E44" s="54">
        <v>107005955762</v>
      </c>
      <c r="G44" s="25"/>
      <c r="H44" s="25"/>
      <c r="J44" s="25"/>
    </row>
    <row r="45" spans="1:10">
      <c r="A45" s="1" t="s">
        <v>41</v>
      </c>
      <c r="B45" s="35" t="s">
        <v>96</v>
      </c>
      <c r="C45" s="14">
        <v>33000000</v>
      </c>
      <c r="D45" s="54">
        <v>33000000</v>
      </c>
      <c r="E45" s="54">
        <v>2480000</v>
      </c>
      <c r="G45" s="25"/>
      <c r="H45" s="25"/>
      <c r="J45" s="25"/>
    </row>
    <row r="46" spans="1:10">
      <c r="A46" s="1" t="s">
        <v>16</v>
      </c>
      <c r="B46" s="35" t="s">
        <v>90</v>
      </c>
      <c r="C46" s="14">
        <v>0</v>
      </c>
      <c r="D46" s="54">
        <v>0</v>
      </c>
      <c r="E46" s="54">
        <v>0</v>
      </c>
      <c r="G46" s="25"/>
      <c r="H46" s="25"/>
      <c r="J46" s="25"/>
    </row>
    <row r="47" spans="1:10">
      <c r="A47" s="1" t="s">
        <v>42</v>
      </c>
      <c r="B47" s="35" t="s">
        <v>91</v>
      </c>
      <c r="C47" s="14">
        <v>0</v>
      </c>
      <c r="D47" s="54">
        <v>0</v>
      </c>
      <c r="E47" s="54">
        <v>20000000</v>
      </c>
      <c r="G47" s="25"/>
      <c r="H47" s="25"/>
      <c r="J47" s="25"/>
    </row>
    <row r="48" spans="1:10">
      <c r="A48" s="1" t="s">
        <v>43</v>
      </c>
      <c r="B48" s="35" t="s">
        <v>92</v>
      </c>
      <c r="C48" s="14">
        <v>83195410.769999996</v>
      </c>
      <c r="D48" s="54">
        <v>83195411</v>
      </c>
      <c r="E48" s="54">
        <v>83346223</v>
      </c>
      <c r="G48" s="25"/>
      <c r="H48" s="25"/>
      <c r="J48" s="25"/>
    </row>
    <row r="49" spans="1:10" ht="3" customHeight="1">
      <c r="B49" s="36"/>
      <c r="C49" s="16"/>
      <c r="D49" s="50"/>
      <c r="E49" s="50"/>
      <c r="G49" s="25"/>
      <c r="H49" s="25"/>
      <c r="J49" s="25"/>
    </row>
    <row r="50" spans="1:10">
      <c r="B50" s="34" t="s">
        <v>80</v>
      </c>
      <c r="C50" s="14">
        <v>0</v>
      </c>
      <c r="D50" s="54">
        <v>0</v>
      </c>
      <c r="E50" s="54">
        <v>0</v>
      </c>
      <c r="G50" s="25"/>
      <c r="H50" s="25"/>
      <c r="J50" s="25"/>
    </row>
    <row r="51" spans="1:10">
      <c r="A51" s="1" t="s">
        <v>17</v>
      </c>
      <c r="B51" s="35" t="s">
        <v>81</v>
      </c>
      <c r="C51" s="14">
        <v>0</v>
      </c>
      <c r="D51" s="54">
        <v>0</v>
      </c>
      <c r="E51" s="54">
        <v>0</v>
      </c>
      <c r="G51" s="25"/>
      <c r="H51" s="25"/>
      <c r="J51" s="25"/>
    </row>
    <row r="52" spans="1:10">
      <c r="A52" s="1" t="s">
        <v>18</v>
      </c>
      <c r="B52" s="35" t="s">
        <v>82</v>
      </c>
      <c r="C52" s="14">
        <v>0</v>
      </c>
      <c r="D52" s="54">
        <v>0</v>
      </c>
      <c r="E52" s="50"/>
      <c r="G52" s="25"/>
      <c r="H52" s="25"/>
      <c r="J52" s="25"/>
    </row>
    <row r="53" spans="1:10">
      <c r="A53" s="1" t="s">
        <v>19</v>
      </c>
      <c r="B53" s="35" t="s">
        <v>83</v>
      </c>
      <c r="C53" s="14">
        <v>0</v>
      </c>
      <c r="D53" s="54">
        <v>0</v>
      </c>
      <c r="E53" s="54">
        <v>0</v>
      </c>
      <c r="G53" s="25"/>
      <c r="H53" s="25"/>
      <c r="J53" s="25"/>
    </row>
    <row r="54" spans="1:10" ht="3" customHeight="1">
      <c r="B54" s="36"/>
      <c r="C54" s="16"/>
      <c r="D54" s="50"/>
      <c r="E54" s="50"/>
      <c r="G54" s="25"/>
      <c r="H54" s="25"/>
      <c r="J54" s="25"/>
    </row>
    <row r="55" spans="1:10">
      <c r="B55" s="34" t="s">
        <v>74</v>
      </c>
      <c r="C55" s="14">
        <v>0</v>
      </c>
      <c r="D55" s="54">
        <v>0</v>
      </c>
      <c r="E55" s="54">
        <v>0</v>
      </c>
      <c r="G55" s="25"/>
      <c r="H55" s="25"/>
      <c r="J55" s="25"/>
    </row>
    <row r="56" spans="1:10">
      <c r="A56" s="1" t="s">
        <v>20</v>
      </c>
      <c r="B56" s="35" t="s">
        <v>75</v>
      </c>
      <c r="C56" s="14">
        <v>0</v>
      </c>
      <c r="D56" s="54">
        <v>0</v>
      </c>
      <c r="E56" s="54">
        <v>0</v>
      </c>
      <c r="G56" s="25"/>
      <c r="H56" s="25"/>
      <c r="J56" s="25"/>
    </row>
    <row r="57" spans="1:10">
      <c r="A57" s="1" t="s">
        <v>21</v>
      </c>
      <c r="B57" s="35" t="s">
        <v>76</v>
      </c>
      <c r="C57" s="14">
        <v>0</v>
      </c>
      <c r="D57" s="54">
        <v>0</v>
      </c>
      <c r="E57" s="54">
        <v>0</v>
      </c>
      <c r="G57" s="25"/>
      <c r="H57" s="25"/>
      <c r="J57" s="25"/>
    </row>
    <row r="58" spans="1:10">
      <c r="A58" s="1" t="s">
        <v>22</v>
      </c>
      <c r="B58" s="35" t="s">
        <v>77</v>
      </c>
      <c r="C58" s="14">
        <v>0</v>
      </c>
      <c r="D58" s="54">
        <v>0</v>
      </c>
      <c r="E58" s="54">
        <v>0</v>
      </c>
      <c r="G58" s="25"/>
      <c r="H58" s="25"/>
      <c r="J58" s="25"/>
    </row>
    <row r="59" spans="1:10">
      <c r="A59" s="1" t="s">
        <v>23</v>
      </c>
      <c r="B59" s="35" t="s">
        <v>78</v>
      </c>
      <c r="C59" s="14">
        <v>0</v>
      </c>
      <c r="D59" s="54">
        <v>0</v>
      </c>
      <c r="E59" s="54">
        <v>0</v>
      </c>
      <c r="G59" s="25"/>
      <c r="H59" s="25"/>
      <c r="J59" s="25"/>
    </row>
    <row r="60" spans="1:10">
      <c r="A60" s="1" t="s">
        <v>24</v>
      </c>
      <c r="B60" s="35" t="s">
        <v>79</v>
      </c>
      <c r="C60" s="14">
        <v>0</v>
      </c>
      <c r="D60" s="54">
        <v>0</v>
      </c>
      <c r="E60" s="54">
        <v>0</v>
      </c>
      <c r="G60" s="25"/>
      <c r="H60" s="25"/>
      <c r="J60" s="25"/>
    </row>
    <row r="61" spans="1:10" ht="3" customHeight="1">
      <c r="B61" s="36"/>
      <c r="C61" s="16"/>
      <c r="D61" s="53">
        <v>0</v>
      </c>
      <c r="E61" s="51"/>
      <c r="G61" s="25"/>
      <c r="H61" s="25"/>
      <c r="J61" s="25"/>
    </row>
    <row r="62" spans="1:10">
      <c r="B62" s="34" t="s">
        <v>69</v>
      </c>
      <c r="C62" s="14">
        <v>34637081969.537003</v>
      </c>
      <c r="D62" s="53">
        <v>34637081969</v>
      </c>
      <c r="E62" s="53">
        <v>42140909849</v>
      </c>
      <c r="G62" s="25"/>
      <c r="H62" s="25"/>
      <c r="J62" s="25"/>
    </row>
    <row r="63" spans="1:10">
      <c r="A63" s="1" t="s">
        <v>45</v>
      </c>
      <c r="B63" s="35" t="s">
        <v>70</v>
      </c>
      <c r="C63" s="14">
        <v>17315122956.670002</v>
      </c>
      <c r="D63" s="54">
        <v>17315122957</v>
      </c>
      <c r="E63" s="54">
        <v>9829670808</v>
      </c>
      <c r="G63" s="25"/>
      <c r="H63" s="25"/>
      <c r="J63" s="25"/>
    </row>
    <row r="64" spans="1:10">
      <c r="A64" s="1" t="s">
        <v>46</v>
      </c>
      <c r="B64" s="35" t="s">
        <v>71</v>
      </c>
      <c r="C64" s="14">
        <v>14328483099.360001</v>
      </c>
      <c r="D64" s="54">
        <v>14328483099</v>
      </c>
      <c r="E64" s="54">
        <v>28578251642</v>
      </c>
      <c r="G64" s="25"/>
      <c r="H64" s="25"/>
      <c r="J64" s="25"/>
    </row>
    <row r="65" spans="1:10">
      <c r="A65" s="1" t="s">
        <v>47</v>
      </c>
      <c r="B65" s="35" t="s">
        <v>72</v>
      </c>
      <c r="C65" s="14">
        <v>2286156798.0100002</v>
      </c>
      <c r="D65" s="54">
        <v>2286156798</v>
      </c>
      <c r="E65" s="54">
        <v>3254731445</v>
      </c>
      <c r="G65" s="25"/>
      <c r="H65" s="25"/>
      <c r="J65" s="25"/>
    </row>
    <row r="66" spans="1:10">
      <c r="A66" s="1" t="s">
        <v>48</v>
      </c>
      <c r="B66" s="35" t="s">
        <v>73</v>
      </c>
      <c r="C66" s="14">
        <v>707319115.49699998</v>
      </c>
      <c r="D66" s="54">
        <v>707319115</v>
      </c>
      <c r="E66" s="54">
        <v>478255954</v>
      </c>
      <c r="G66" s="25"/>
      <c r="H66" s="25"/>
      <c r="J66" s="25"/>
    </row>
    <row r="67" spans="1:10" ht="3" customHeight="1">
      <c r="B67" s="36"/>
      <c r="C67" s="16"/>
      <c r="D67" s="50"/>
      <c r="E67" s="50"/>
      <c r="G67" s="25"/>
      <c r="H67" s="25"/>
      <c r="J67" s="25"/>
    </row>
    <row r="68" spans="1:10">
      <c r="B68" s="34" t="s">
        <v>68</v>
      </c>
      <c r="C68" s="14">
        <v>0</v>
      </c>
      <c r="D68" s="54">
        <v>0</v>
      </c>
      <c r="E68" s="54">
        <v>0</v>
      </c>
      <c r="G68" s="25"/>
      <c r="H68" s="25"/>
      <c r="J68" s="25"/>
    </row>
    <row r="69" spans="1:10">
      <c r="A69" s="1" t="s">
        <v>25</v>
      </c>
      <c r="B69" s="35" t="s">
        <v>67</v>
      </c>
      <c r="C69" s="14">
        <v>0</v>
      </c>
      <c r="D69" s="54">
        <v>0</v>
      </c>
      <c r="E69" s="54">
        <v>0</v>
      </c>
      <c r="G69" s="25"/>
      <c r="H69" s="25"/>
      <c r="J69" s="25"/>
    </row>
    <row r="70" spans="1:10" ht="3" customHeight="1">
      <c r="B70" s="36"/>
      <c r="C70" s="16"/>
      <c r="D70" s="51"/>
      <c r="E70" s="51"/>
      <c r="G70" s="25"/>
      <c r="H70" s="25"/>
      <c r="J70" s="25"/>
    </row>
    <row r="71" spans="1:10">
      <c r="B71" s="16" t="s">
        <v>7</v>
      </c>
      <c r="C71" s="16">
        <v>438356887911.73804</v>
      </c>
      <c r="D71" s="53">
        <v>438356887912</v>
      </c>
      <c r="E71" s="53">
        <v>393347056794</v>
      </c>
      <c r="F71" s="43"/>
      <c r="G71" s="25"/>
      <c r="H71" s="25"/>
      <c r="J71" s="25"/>
    </row>
    <row r="72" spans="1:10" ht="3" customHeight="1">
      <c r="B72" s="16"/>
      <c r="C72" s="16"/>
      <c r="D72" s="51"/>
      <c r="E72" s="51"/>
      <c r="G72" s="25"/>
      <c r="H72" s="25"/>
      <c r="J72" s="25"/>
    </row>
    <row r="73" spans="1:10">
      <c r="B73" s="16" t="s">
        <v>103</v>
      </c>
      <c r="C73" s="14">
        <v>3243245354.5819702</v>
      </c>
      <c r="D73" s="53">
        <v>3243245355</v>
      </c>
      <c r="E73" s="53">
        <v>10895614897</v>
      </c>
      <c r="F73" s="43"/>
      <c r="G73" s="25"/>
      <c r="H73" s="25"/>
      <c r="J73" s="25"/>
    </row>
    <row r="74" spans="1:10" ht="3" customHeight="1" thickBot="1">
      <c r="B74" s="18"/>
      <c r="C74" s="18"/>
      <c r="D74" s="52"/>
      <c r="E74" s="52"/>
      <c r="G74" s="25"/>
      <c r="H74" s="25"/>
      <c r="J74" s="25"/>
    </row>
    <row r="75" spans="1:10" ht="15">
      <c r="B75" s="41" t="s">
        <v>93</v>
      </c>
      <c r="F75" s="20"/>
      <c r="G75" s="25"/>
      <c r="H75" s="25"/>
      <c r="J75" s="25"/>
    </row>
    <row r="76" spans="1:10">
      <c r="H76" s="25"/>
      <c r="J76" s="25"/>
    </row>
    <row r="77" spans="1:10">
      <c r="D77" s="44"/>
      <c r="E77" s="44"/>
      <c r="G77" s="25"/>
      <c r="H77" s="25"/>
      <c r="J77" s="25"/>
    </row>
    <row r="78" spans="1:10">
      <c r="G78" s="25"/>
      <c r="H78" s="25"/>
      <c r="J78" s="25"/>
    </row>
    <row r="79" spans="1:10">
      <c r="G79" s="25"/>
      <c r="H79" s="25"/>
      <c r="J79" s="25"/>
    </row>
    <row r="80" spans="1:10">
      <c r="B80" s="1" t="s">
        <v>100</v>
      </c>
      <c r="D80" s="1" t="s">
        <v>107</v>
      </c>
      <c r="G80" s="25"/>
      <c r="H80" s="25"/>
      <c r="J80" s="25"/>
    </row>
    <row r="81" spans="2:4">
      <c r="B81" s="1" t="s">
        <v>94</v>
      </c>
      <c r="D81" s="1" t="s">
        <v>108</v>
      </c>
    </row>
  </sheetData>
  <mergeCells count="7">
    <mergeCell ref="B7:E7"/>
    <mergeCell ref="B8:C8"/>
    <mergeCell ref="B2:E2"/>
    <mergeCell ref="B3:E3"/>
    <mergeCell ref="B4:E4"/>
    <mergeCell ref="B5:E5"/>
    <mergeCell ref="B6:E6"/>
  </mergeCells>
  <printOptions horizontalCentered="1"/>
  <pageMargins left="0.70866141732283472" right="0.70866141732283472" top="0.74803149606299213" bottom="0.74803149606299213" header="0.31496062992125984" footer="0.31496062992125984"/>
  <pageSetup scale="59" orientation="landscape" r:id="rId1"/>
  <colBreaks count="1" manualBreakCount="1">
    <brk id="1" max="82" man="1"/>
  </colBreaks>
  <drawing r:id="rId2"/>
</worksheet>
</file>

<file path=docMetadata/LabelInfo.xml><?xml version="1.0" encoding="utf-8"?>
<clbl:labelList xmlns:clbl="http://schemas.microsoft.com/office/2020/mipLabelMetadata">
  <clbl:label id="{b08e6078-b6a6-4e37-b77a-f467d32c54e5}" enabled="0" method="" siteId="{b08e6078-b6a6-4e37-b77a-f467d32c54e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Carátula</vt:lpstr>
      <vt:lpstr>Carátula!Área_de_impresión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URM</dc:creator>
  <cp:lastModifiedBy>Ulises Ramirez Martinez</cp:lastModifiedBy>
  <cp:lastPrinted>2026-07-09T22:55:18Z</cp:lastPrinted>
  <dcterms:created xsi:type="dcterms:W3CDTF">2024-04-08T16:56:11Z</dcterms:created>
  <dcterms:modified xsi:type="dcterms:W3CDTF">2026-07-09T22:57:38Z</dcterms:modified>
</cp:coreProperties>
</file>