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<sst xmlns="http://schemas.openxmlformats.org/spreadsheetml/2006/main" count="30" uniqueCount="30">
  <si>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r>
      <rPr>
        <sz val="9"/>
        <color indexed="8"/>
        <rFont val="Soberana Sans"/>
        <family val="0"/>
      </rPr>
      <t>ESTADO ANALÍTICO DEL ACTIVO</t>
    </r>
  </si>
  <si>
    <r>
      <rPr>
        <sz val="9"/>
        <color indexed="8"/>
        <rFont val="Soberana Sans"/>
        <family val="0"/>
      </rPr>
      <t>(PESOS)</t>
    </r>
  </si>
  <si>
    <r>
      <rPr>
        <sz val="9"/>
        <color indexed="8"/>
        <rFont val="Soberana Sans"/>
        <family val="0"/>
      </rPr>
      <t>Ente Público:</t>
    </r>
  </si>
  <si>
    <r>
      <rPr>
        <sz val="9"/>
        <color indexed="8"/>
        <rFont val="Soberana Sans"/>
        <family val="0"/>
      </rPr>
      <t>Instituto Mexicano del Seguro Social</t>
    </r>
  </si>
  <si>
    <r>
      <rPr>
        <b/>
        <sz val="9"/>
        <color indexed="9"/>
        <rFont val="Soberana Sans"/>
        <family val="0"/>
      </rPr>
      <t>Concepto</t>
    </r>
  </si>
  <si>
    <r>
      <rPr>
        <b/>
        <sz val="9"/>
        <color indexed="9"/>
        <rFont val="Soberana Sans"/>
        <family val="0"/>
      </rPr>
      <t>Saldo Inicial</t>
    </r>
  </si>
  <si>
    <r>
      <rPr>
        <b/>
        <sz val="9"/>
        <color indexed="9"/>
        <rFont val="Soberana Sans"/>
        <family val="0"/>
      </rPr>
      <t>Cargos del Periodo</t>
    </r>
  </si>
  <si>
    <r>
      <rPr>
        <b/>
        <sz val="9"/>
        <color indexed="9"/>
        <rFont val="Soberana Sans"/>
        <family val="0"/>
      </rPr>
      <t>Abonos del Periodo</t>
    </r>
  </si>
  <si>
    <r>
      <rPr>
        <b/>
        <sz val="9"/>
        <color indexed="9"/>
        <rFont val="Soberana Sans"/>
        <family val="0"/>
      </rPr>
      <t>Saldo Final</t>
    </r>
  </si>
  <si>
    <r>
      <rPr>
        <b/>
        <sz val="9"/>
        <color indexed="9"/>
        <rFont val="Soberana Sans"/>
        <family val="0"/>
      </rPr>
      <t>Variación del Periodo</t>
    </r>
  </si>
  <si>
    <r>
      <rPr>
        <b/>
        <sz val="7"/>
        <color indexed="8"/>
        <rFont val="Soberana Sans"/>
        <family val="0"/>
      </rPr>
      <t>ACTIVO</t>
    </r>
  </si>
  <si>
    <r>
      <rPr>
        <b/>
        <sz val="7"/>
        <color indexed="8"/>
        <rFont val="Soberana Sans"/>
        <family val="0"/>
      </rPr>
      <t>Activo Circulante</t>
    </r>
  </si>
  <si>
    <r>
      <rPr>
        <sz val="7"/>
        <color indexed="8"/>
        <rFont val="Soberana Sans"/>
        <family val="0"/>
      </rPr>
      <t>Efectivo y Equivalentes</t>
    </r>
  </si>
  <si>
    <r>
      <rPr>
        <sz val="7"/>
        <color indexed="8"/>
        <rFont val="Soberana Sans"/>
        <family val="0"/>
      </rPr>
      <t>Derechos a Recibir Efectivo o Equivalentes</t>
    </r>
  </si>
  <si>
    <r>
      <rPr>
        <sz val="7"/>
        <color indexed="8"/>
        <rFont val="Soberana Sans"/>
        <family val="0"/>
      </rPr>
      <t>Derechos a Recibir Bienes o Servicios</t>
    </r>
  </si>
  <si>
    <r>
      <rPr>
        <sz val="7"/>
        <color indexed="8"/>
        <rFont val="Soberana Sans"/>
        <family val="0"/>
      </rPr>
      <t>Inventarios</t>
    </r>
  </si>
  <si>
    <r>
      <rPr>
        <sz val="7"/>
        <color indexed="8"/>
        <rFont val="Soberana Sans"/>
        <family val="0"/>
      </rPr>
      <t>Almacenes</t>
    </r>
  </si>
  <si>
    <r>
      <rPr>
        <sz val="7"/>
        <color indexed="8"/>
        <rFont val="Soberana Sans"/>
        <family val="0"/>
      </rPr>
      <t>Estimación por Pérdida o Deterioro de Activos Circulantes</t>
    </r>
  </si>
  <si>
    <r>
      <rPr>
        <sz val="7"/>
        <color indexed="8"/>
        <rFont val="Soberana Sans"/>
        <family val="0"/>
      </rPr>
      <t>Otros Activos  Circulantes</t>
    </r>
  </si>
  <si>
    <r>
      <rPr>
        <b/>
        <sz val="7"/>
        <color indexed="8"/>
        <rFont val="Soberana Sans"/>
        <family val="0"/>
      </rPr>
      <t>Activo No Circulante</t>
    </r>
  </si>
  <si>
    <r>
      <rPr>
        <sz val="7"/>
        <color indexed="8"/>
        <rFont val="Soberana Sans"/>
        <family val="0"/>
      </rPr>
      <t>Inversiones Financieras a Largo Plazo</t>
    </r>
  </si>
  <si>
    <r>
      <rPr>
        <sz val="7"/>
        <color indexed="8"/>
        <rFont val="Soberana Sans"/>
        <family val="0"/>
      </rPr>
      <t>Derechos a Recibir Efectivo o Equivalentes a Largo Plazo</t>
    </r>
  </si>
  <si>
    <r>
      <rPr>
        <sz val="7"/>
        <color indexed="8"/>
        <rFont val="Soberana Sans"/>
        <family val="0"/>
      </rPr>
      <t>Bienes Inmuebles, Infraestructura y Construcciones en Proceso</t>
    </r>
  </si>
  <si>
    <r>
      <rPr>
        <sz val="7"/>
        <color indexed="8"/>
        <rFont val="Soberana Sans"/>
        <family val="0"/>
      </rPr>
      <t>Bienes Muebles</t>
    </r>
  </si>
  <si>
    <r>
      <rPr>
        <sz val="7"/>
        <color indexed="8"/>
        <rFont val="Soberana Sans"/>
        <family val="0"/>
      </rPr>
      <t>Activos Intangibles</t>
    </r>
  </si>
  <si>
    <r>
      <rPr>
        <sz val="7"/>
        <color indexed="8"/>
        <rFont val="Soberana Sans"/>
        <family val="0"/>
      </rPr>
      <t>Depreciación, Deterioro y Amortización Acumulada de Bienes</t>
    </r>
  </si>
  <si>
    <r>
      <rPr>
        <sz val="7"/>
        <color indexed="8"/>
        <rFont val="Soberana Sans"/>
        <family val="0"/>
      </rPr>
      <t>Activos Diferidos</t>
    </r>
  </si>
  <si>
    <r>
      <rPr>
        <sz val="7"/>
        <color indexed="8"/>
        <rFont val="Soberana Sans"/>
        <family val="0"/>
      </rPr>
      <t>Estimación por Pérdida o Deterioro de Activos no Circulantes</t>
    </r>
  </si>
  <si>
    <r>
      <rPr>
        <sz val="7"/>
        <color indexed="8"/>
        <rFont val="Soberana Sans"/>
        <family val="0"/>
      </rPr>
      <t>Otros Activos no Circulantes</t>
    </r>
  </si>
  <si>
    <t>DEL 1o. DE ENERO AL 31 DE MARZO DE 2020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</si>
</sst>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#,##0.00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</numFmts>
  <fonts count="44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b/>
      <sz val="9"/>
      <color indexed="9"/>
      <name val="Soberana Sans"/>
      <family val="0"/>
    </font>
    <font>
      <b/>
      <sz val="7"/>
      <color indexed="8"/>
      <name val="Soberana Sans"/>
      <family val="0"/>
    </font>
    <font>
      <sz val="7"/>
      <color indexed="8"/>
      <name val="Soberana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3" fontId="0" fillId="0" borderId="0" xfId="0" applyNumberFormat="1" applyAlignment="1">
      <alignment/>
    </xf>
    <xf numFmtId="171" fontId="0" fillId="0" borderId="0" xfId="48" applyFont="1" applyAlignment="1">
      <alignment/>
    </xf>
    <xf numFmtId="43" fontId="0" fillId="0" borderId="0" xfId="0" applyNumberFormat="1" applyAlignment="1">
      <alignment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3" fontId="4" fillId="33" borderId="0" xfId="0" applyNumberFormat="1" applyFont="1" applyFill="1" applyBorder="1" applyAlignment="1" applyProtection="1">
      <alignment horizontal="right" vertical="center" wrapText="1"/>
      <protection/>
    </xf>
    <xf numFmtId="3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3" fontId="5" fillId="33" borderId="0" xfId="0" applyNumberFormat="1" applyFont="1" applyFill="1" applyBorder="1" applyAlignment="1" applyProtection="1">
      <alignment horizontal="right" vertical="center" wrapText="1"/>
      <protection/>
    </xf>
    <xf numFmtId="3" fontId="5" fillId="33" borderId="15" xfId="0" applyNumberFormat="1" applyFont="1" applyFill="1" applyBorder="1" applyAlignment="1" applyProtection="1">
      <alignment horizontal="right" vertical="center" wrapText="1"/>
      <protection/>
    </xf>
    <xf numFmtId="3" fontId="5" fillId="33" borderId="0" xfId="0" applyNumberFormat="1" applyFont="1" applyFill="1" applyBorder="1" applyAlignment="1" applyProtection="1">
      <alignment horizontal="right" vertical="center"/>
      <protection/>
    </xf>
    <xf numFmtId="3" fontId="5" fillId="33" borderId="16" xfId="0" applyNumberFormat="1" applyFont="1" applyFill="1" applyBorder="1" applyAlignment="1" applyProtection="1">
      <alignment horizontal="right" vertical="center" wrapText="1"/>
      <protection/>
    </xf>
    <xf numFmtId="0" fontId="1" fillId="33" borderId="17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tabSelected="1" zoomScale="110" zoomScaleNormal="110" zoomScalePageLayoutView="0" workbookViewId="0" topLeftCell="A1">
      <selection activeCell="F3" sqref="F3:T3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5.421875" style="0" customWidth="1"/>
    <col min="5" max="5" width="2.8515625" style="0" customWidth="1"/>
    <col min="6" max="6" width="8.421875" style="0" customWidth="1"/>
    <col min="7" max="7" width="11.421875" style="0" customWidth="1"/>
    <col min="8" max="8" width="14.57421875" style="0" customWidth="1"/>
    <col min="9" max="9" width="4.140625" style="0" customWidth="1"/>
    <col min="10" max="10" width="8.8515625" style="0" customWidth="1"/>
    <col min="11" max="11" width="5.421875" style="0" customWidth="1"/>
    <col min="12" max="12" width="14.7109375" style="0" customWidth="1"/>
    <col min="13" max="13" width="3.7109375" style="0" customWidth="1"/>
    <col min="14" max="14" width="6.140625" style="0" customWidth="1"/>
    <col min="15" max="15" width="12.28125" style="0" customWidth="1"/>
    <col min="16" max="16" width="5.57421875" style="0" customWidth="1"/>
    <col min="17" max="17" width="3.00390625" style="0" customWidth="1"/>
    <col min="18" max="18" width="9.421875" style="0" customWidth="1"/>
    <col min="19" max="19" width="0.5625" style="0" customWidth="1"/>
    <col min="20" max="20" width="6.8515625" style="0" customWidth="1"/>
    <col min="21" max="21" width="2.8515625" style="0" customWidth="1"/>
    <col min="22" max="22" width="1.7109375" style="0" customWidth="1"/>
    <col min="23" max="23" width="0.5625" style="0" customWidth="1"/>
    <col min="24" max="24" width="6.57421875" style="0" customWidth="1"/>
    <col min="25" max="25" width="0.13671875" style="0" customWidth="1"/>
    <col min="26" max="26" width="3.421875" style="0" customWidth="1"/>
    <col min="27" max="27" width="19.00390625" style="0" bestFit="1" customWidth="1"/>
  </cols>
  <sheetData>
    <row r="1" spans="1:2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0.5" customHeight="1">
      <c r="A2" s="1"/>
      <c r="B2" s="1"/>
      <c r="C2" s="1"/>
      <c r="D2" s="1"/>
      <c r="E2" s="1"/>
      <c r="F2" s="6" t="s">
        <v>0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"/>
      <c r="V2" s="1"/>
      <c r="W2" s="1"/>
      <c r="X2" s="1"/>
      <c r="Y2" s="1"/>
      <c r="Z2" s="1"/>
    </row>
    <row r="3" spans="1:26" ht="10.5" customHeight="1">
      <c r="A3" s="1"/>
      <c r="B3" s="1"/>
      <c r="C3" s="1"/>
      <c r="D3" s="1"/>
      <c r="E3" s="1"/>
      <c r="F3" s="6" t="s">
        <v>29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"/>
      <c r="V3" s="1"/>
      <c r="W3" s="1"/>
      <c r="X3" s="1"/>
      <c r="Y3" s="1"/>
      <c r="Z3" s="1"/>
    </row>
    <row r="4" spans="1:26" ht="10.5" customHeight="1">
      <c r="A4" s="1"/>
      <c r="B4" s="1"/>
      <c r="C4" s="1"/>
      <c r="D4" s="1"/>
      <c r="E4" s="1"/>
      <c r="F4" s="6" t="s">
        <v>1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1"/>
      <c r="V4" s="1"/>
      <c r="W4" s="1"/>
      <c r="X4" s="1"/>
      <c r="Y4" s="1"/>
      <c r="Z4" s="1"/>
    </row>
    <row r="5" spans="1:26" ht="10.5" customHeight="1">
      <c r="A5" s="1"/>
      <c r="B5" s="1"/>
      <c r="C5" s="1"/>
      <c r="D5" s="1"/>
      <c r="E5" s="1"/>
      <c r="F5" s="7" t="s">
        <v>2</v>
      </c>
      <c r="G5" s="7"/>
      <c r="H5" s="8" t="s">
        <v>3</v>
      </c>
      <c r="I5" s="8"/>
      <c r="J5" s="8"/>
      <c r="K5" s="8"/>
      <c r="L5" s="8"/>
      <c r="M5" s="8"/>
      <c r="N5" s="8"/>
      <c r="O5" s="8"/>
      <c r="P5" s="8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49.5" customHeight="1">
      <c r="A7" s="1"/>
      <c r="B7" s="9" t="s">
        <v>4</v>
      </c>
      <c r="C7" s="9"/>
      <c r="D7" s="9"/>
      <c r="E7" s="9"/>
      <c r="F7" s="9"/>
      <c r="G7" s="9"/>
      <c r="H7" s="9"/>
      <c r="I7" s="10" t="s">
        <v>5</v>
      </c>
      <c r="J7" s="10"/>
      <c r="K7" s="10"/>
      <c r="L7" s="10" t="s">
        <v>6</v>
      </c>
      <c r="M7" s="10"/>
      <c r="N7" s="10" t="s">
        <v>7</v>
      </c>
      <c r="O7" s="10"/>
      <c r="P7" s="10" t="s">
        <v>8</v>
      </c>
      <c r="Q7" s="10"/>
      <c r="R7" s="10"/>
      <c r="S7" s="10"/>
      <c r="T7" s="11" t="s">
        <v>9</v>
      </c>
      <c r="U7" s="11"/>
      <c r="V7" s="11"/>
      <c r="W7" s="11"/>
      <c r="X7" s="11"/>
      <c r="Y7" s="1"/>
      <c r="Z7" s="1"/>
    </row>
    <row r="8" spans="1:28" ht="15.75" customHeight="1">
      <c r="A8" s="1"/>
      <c r="B8" s="2"/>
      <c r="C8" s="12" t="s">
        <v>10</v>
      </c>
      <c r="D8" s="12"/>
      <c r="E8" s="12"/>
      <c r="F8" s="12"/>
      <c r="G8" s="12"/>
      <c r="H8" s="12"/>
      <c r="I8" s="13">
        <f>+I17+I9</f>
        <v>564291553686.0499</v>
      </c>
      <c r="J8" s="13"/>
      <c r="K8" s="13"/>
      <c r="L8" s="13">
        <f>+L9+L17</f>
        <v>7906654560560.07</v>
      </c>
      <c r="M8" s="13"/>
      <c r="N8" s="13">
        <f>+N9+N17</f>
        <v>7844003580500.891</v>
      </c>
      <c r="O8" s="13"/>
      <c r="P8" s="13">
        <f>+P9+P17</f>
        <v>626942533745.2297</v>
      </c>
      <c r="Q8" s="13"/>
      <c r="R8" s="13"/>
      <c r="S8" s="13"/>
      <c r="T8" s="14">
        <f>+T9+T17</f>
        <v>62650980059.179825</v>
      </c>
      <c r="U8" s="14"/>
      <c r="V8" s="14"/>
      <c r="W8" s="14"/>
      <c r="X8" s="14"/>
      <c r="Y8" s="1"/>
      <c r="Z8" s="1"/>
      <c r="AA8" s="4"/>
      <c r="AB8" s="5"/>
    </row>
    <row r="9" spans="1:27" ht="15.75" customHeight="1">
      <c r="A9" s="1"/>
      <c r="B9" s="2"/>
      <c r="C9" s="12" t="s">
        <v>11</v>
      </c>
      <c r="D9" s="12"/>
      <c r="E9" s="12"/>
      <c r="F9" s="12"/>
      <c r="G9" s="12"/>
      <c r="H9" s="12"/>
      <c r="I9" s="13">
        <f>SUM(I10:K16)</f>
        <v>228940587083.14996</v>
      </c>
      <c r="J9" s="13"/>
      <c r="K9" s="13"/>
      <c r="L9" s="13">
        <v>6894738120114.931</v>
      </c>
      <c r="M9" s="13"/>
      <c r="N9" s="13">
        <v>6841288423565.62</v>
      </c>
      <c r="O9" s="13"/>
      <c r="P9" s="13">
        <f>SUM(P10:S16)</f>
        <v>282390283632.46</v>
      </c>
      <c r="Q9" s="13"/>
      <c r="R9" s="13"/>
      <c r="S9" s="13"/>
      <c r="T9" s="14">
        <f>SUM(T10:X16)</f>
        <v>53449696549.310036</v>
      </c>
      <c r="U9" s="14"/>
      <c r="V9" s="14"/>
      <c r="W9" s="14"/>
      <c r="X9" s="14"/>
      <c r="Y9" s="1"/>
      <c r="Z9" s="1"/>
      <c r="AA9" s="3"/>
    </row>
    <row r="10" spans="1:27" ht="15.75" customHeight="1">
      <c r="A10" s="1"/>
      <c r="B10" s="2"/>
      <c r="C10" s="1"/>
      <c r="D10" s="15" t="s">
        <v>12</v>
      </c>
      <c r="E10" s="15"/>
      <c r="F10" s="15"/>
      <c r="G10" s="15"/>
      <c r="H10" s="15"/>
      <c r="I10" s="16">
        <v>62332090571.78999</v>
      </c>
      <c r="J10" s="16"/>
      <c r="K10" s="16"/>
      <c r="L10" s="16">
        <v>6013048413572.13</v>
      </c>
      <c r="M10" s="16"/>
      <c r="N10" s="16">
        <v>5991966670810.45</v>
      </c>
      <c r="O10" s="16"/>
      <c r="P10" s="16">
        <f>+I10+L10-N10</f>
        <v>83413833333.46973</v>
      </c>
      <c r="Q10" s="16"/>
      <c r="R10" s="16"/>
      <c r="S10" s="16"/>
      <c r="T10" s="17">
        <f>+P10-I10</f>
        <v>21081742761.679733</v>
      </c>
      <c r="U10" s="17"/>
      <c r="V10" s="17"/>
      <c r="W10" s="17"/>
      <c r="X10" s="17"/>
      <c r="Y10" s="1"/>
      <c r="Z10" s="1"/>
      <c r="AA10" s="4"/>
    </row>
    <row r="11" spans="1:27" ht="15.75" customHeight="1">
      <c r="A11" s="1"/>
      <c r="B11" s="2"/>
      <c r="C11" s="1"/>
      <c r="D11" s="15" t="s">
        <v>13</v>
      </c>
      <c r="E11" s="15"/>
      <c r="F11" s="15"/>
      <c r="G11" s="15"/>
      <c r="H11" s="15"/>
      <c r="I11" s="16">
        <v>181466043391.99997</v>
      </c>
      <c r="J11" s="16"/>
      <c r="K11" s="16"/>
      <c r="L11" s="16">
        <v>862811980957.8903</v>
      </c>
      <c r="M11" s="16"/>
      <c r="N11" s="16">
        <v>824732456701.86</v>
      </c>
      <c r="O11" s="16"/>
      <c r="P11" s="16">
        <f aca="true" t="shared" si="0" ref="P11:P16">+I11+L11-N11</f>
        <v>219545567648.03027</v>
      </c>
      <c r="Q11" s="16"/>
      <c r="R11" s="16"/>
      <c r="S11" s="16"/>
      <c r="T11" s="17">
        <f aca="true" t="shared" si="1" ref="T11:T16">+P11-I11</f>
        <v>38079524256.030304</v>
      </c>
      <c r="U11" s="17"/>
      <c r="V11" s="17"/>
      <c r="W11" s="17"/>
      <c r="X11" s="17"/>
      <c r="Y11" s="1"/>
      <c r="Z11" s="1"/>
      <c r="AA11" s="3"/>
    </row>
    <row r="12" spans="1:26" ht="15.75" customHeight="1">
      <c r="A12" s="1"/>
      <c r="B12" s="2"/>
      <c r="C12" s="1"/>
      <c r="D12" s="15" t="s">
        <v>14</v>
      </c>
      <c r="E12" s="15"/>
      <c r="F12" s="15"/>
      <c r="G12" s="15"/>
      <c r="H12" s="15"/>
      <c r="I12" s="16">
        <v>626606616.7</v>
      </c>
      <c r="J12" s="16"/>
      <c r="K12" s="16"/>
      <c r="L12" s="18">
        <v>0</v>
      </c>
      <c r="M12" s="18"/>
      <c r="N12" s="16">
        <v>988620.37</v>
      </c>
      <c r="O12" s="16"/>
      <c r="P12" s="16">
        <f t="shared" si="0"/>
        <v>625617996.33</v>
      </c>
      <c r="Q12" s="16"/>
      <c r="R12" s="16"/>
      <c r="S12" s="16"/>
      <c r="T12" s="17">
        <f t="shared" si="1"/>
        <v>-988620.3700000048</v>
      </c>
      <c r="U12" s="17"/>
      <c r="V12" s="17"/>
      <c r="W12" s="17"/>
      <c r="X12" s="17"/>
      <c r="Y12" s="1"/>
      <c r="Z12" s="1"/>
    </row>
    <row r="13" spans="1:26" ht="15.75" customHeight="1">
      <c r="A13" s="1"/>
      <c r="B13" s="2"/>
      <c r="C13" s="1"/>
      <c r="D13" s="15" t="s">
        <v>15</v>
      </c>
      <c r="E13" s="15"/>
      <c r="F13" s="15"/>
      <c r="G13" s="15"/>
      <c r="H13" s="15"/>
      <c r="I13" s="16">
        <v>141267341.3</v>
      </c>
      <c r="J13" s="16"/>
      <c r="K13" s="16"/>
      <c r="L13" s="16">
        <v>225188855.64999998</v>
      </c>
      <c r="M13" s="16"/>
      <c r="N13" s="16">
        <v>216801825.32</v>
      </c>
      <c r="O13" s="16"/>
      <c r="P13" s="16">
        <f t="shared" si="0"/>
        <v>149654371.63</v>
      </c>
      <c r="Q13" s="16"/>
      <c r="R13" s="16"/>
      <c r="S13" s="16"/>
      <c r="T13" s="17">
        <f t="shared" si="1"/>
        <v>8387030.329999983</v>
      </c>
      <c r="U13" s="17"/>
      <c r="V13" s="17"/>
      <c r="W13" s="17"/>
      <c r="X13" s="17"/>
      <c r="Y13" s="1"/>
      <c r="Z13" s="1"/>
    </row>
    <row r="14" spans="1:26" ht="15.75" customHeight="1">
      <c r="A14" s="1"/>
      <c r="B14" s="2"/>
      <c r="C14" s="1"/>
      <c r="D14" s="15" t="s">
        <v>16</v>
      </c>
      <c r="E14" s="15"/>
      <c r="F14" s="15"/>
      <c r="G14" s="15"/>
      <c r="H14" s="15"/>
      <c r="I14" s="16">
        <v>12258712135.210001</v>
      </c>
      <c r="J14" s="16"/>
      <c r="K14" s="16"/>
      <c r="L14" s="16">
        <v>16037717489.300001</v>
      </c>
      <c r="M14" s="16"/>
      <c r="N14" s="16">
        <v>20376219106.77</v>
      </c>
      <c r="O14" s="16"/>
      <c r="P14" s="16">
        <f t="shared" si="0"/>
        <v>7920210517.740002</v>
      </c>
      <c r="Q14" s="16"/>
      <c r="R14" s="16"/>
      <c r="S14" s="16"/>
      <c r="T14" s="17">
        <f t="shared" si="1"/>
        <v>-4338501617.469999</v>
      </c>
      <c r="U14" s="17"/>
      <c r="V14" s="17"/>
      <c r="W14" s="17"/>
      <c r="X14" s="17"/>
      <c r="Y14" s="1"/>
      <c r="Z14" s="1"/>
    </row>
    <row r="15" spans="1:26" ht="15.75" customHeight="1">
      <c r="A15" s="1"/>
      <c r="B15" s="2"/>
      <c r="C15" s="1"/>
      <c r="D15" s="15" t="s">
        <v>17</v>
      </c>
      <c r="E15" s="15"/>
      <c r="F15" s="15"/>
      <c r="G15" s="15"/>
      <c r="H15" s="15"/>
      <c r="I15" s="16">
        <v>-27884132973.85</v>
      </c>
      <c r="J15" s="16"/>
      <c r="K15" s="16"/>
      <c r="L15" s="16">
        <v>2614819239.96</v>
      </c>
      <c r="M15" s="16"/>
      <c r="N15" s="16">
        <v>3995286500.85</v>
      </c>
      <c r="O15" s="16"/>
      <c r="P15" s="16">
        <f t="shared" si="0"/>
        <v>-29264600234.739998</v>
      </c>
      <c r="Q15" s="16"/>
      <c r="R15" s="16"/>
      <c r="S15" s="16"/>
      <c r="T15" s="17">
        <f t="shared" si="1"/>
        <v>-1380467260.8899994</v>
      </c>
      <c r="U15" s="17"/>
      <c r="V15" s="17"/>
      <c r="W15" s="17"/>
      <c r="X15" s="17"/>
      <c r="Y15" s="1"/>
      <c r="Z15" s="1"/>
    </row>
    <row r="16" spans="1:26" ht="15.75" customHeight="1">
      <c r="A16" s="1"/>
      <c r="B16" s="2"/>
      <c r="C16" s="1"/>
      <c r="D16" s="15" t="s">
        <v>18</v>
      </c>
      <c r="E16" s="15"/>
      <c r="F16" s="15"/>
      <c r="G16" s="15"/>
      <c r="H16" s="15"/>
      <c r="I16" s="16">
        <v>0</v>
      </c>
      <c r="J16" s="16"/>
      <c r="K16" s="16"/>
      <c r="L16" s="16">
        <v>0</v>
      </c>
      <c r="M16" s="16"/>
      <c r="N16" s="16">
        <v>0</v>
      </c>
      <c r="O16" s="16"/>
      <c r="P16" s="16">
        <f t="shared" si="0"/>
        <v>0</v>
      </c>
      <c r="Q16" s="16"/>
      <c r="R16" s="16"/>
      <c r="S16" s="16"/>
      <c r="T16" s="17">
        <f t="shared" si="1"/>
        <v>0</v>
      </c>
      <c r="U16" s="17"/>
      <c r="V16" s="17"/>
      <c r="W16" s="17"/>
      <c r="X16" s="17"/>
      <c r="Y16" s="1"/>
      <c r="Z16" s="1"/>
    </row>
    <row r="17" spans="1:27" ht="15.75" customHeight="1">
      <c r="A17" s="1"/>
      <c r="B17" s="2"/>
      <c r="C17" s="12" t="s">
        <v>19</v>
      </c>
      <c r="D17" s="12"/>
      <c r="E17" s="12"/>
      <c r="F17" s="12"/>
      <c r="G17" s="12"/>
      <c r="H17" s="12"/>
      <c r="I17" s="13">
        <f>SUM(I18:K26)</f>
        <v>335350966602.89996</v>
      </c>
      <c r="J17" s="13"/>
      <c r="K17" s="13"/>
      <c r="L17" s="13">
        <v>1011916440445.1398</v>
      </c>
      <c r="M17" s="13"/>
      <c r="N17" s="13">
        <v>1002715156935.27</v>
      </c>
      <c r="O17" s="13"/>
      <c r="P17" s="13">
        <f>SUM(P18:S26)</f>
        <v>344552250112.7698</v>
      </c>
      <c r="Q17" s="13"/>
      <c r="R17" s="13"/>
      <c r="S17" s="13"/>
      <c r="T17" s="14">
        <v>9201283509.869793</v>
      </c>
      <c r="U17" s="14"/>
      <c r="V17" s="14"/>
      <c r="W17" s="14"/>
      <c r="X17" s="14"/>
      <c r="Y17" s="1"/>
      <c r="Z17" s="1"/>
      <c r="AA17" s="3"/>
    </row>
    <row r="18" spans="1:26" ht="15.75" customHeight="1">
      <c r="A18" s="1"/>
      <c r="B18" s="2"/>
      <c r="C18" s="1"/>
      <c r="D18" s="15" t="s">
        <v>20</v>
      </c>
      <c r="E18" s="15"/>
      <c r="F18" s="15"/>
      <c r="G18" s="15"/>
      <c r="H18" s="15"/>
      <c r="I18" s="16">
        <v>126048221820.29002</v>
      </c>
      <c r="J18" s="16"/>
      <c r="K18" s="16"/>
      <c r="L18" s="16">
        <v>1001855773827.2898</v>
      </c>
      <c r="M18" s="16"/>
      <c r="N18" s="16">
        <v>990908945078.76</v>
      </c>
      <c r="O18" s="16"/>
      <c r="P18" s="16">
        <f>+I18+L18-N18</f>
        <v>136995050568.81982</v>
      </c>
      <c r="Q18" s="16"/>
      <c r="R18" s="16"/>
      <c r="S18" s="16"/>
      <c r="T18" s="17">
        <f aca="true" t="shared" si="2" ref="T18:T26">+P18-I18</f>
        <v>10946828748.5298</v>
      </c>
      <c r="U18" s="17"/>
      <c r="V18" s="17"/>
      <c r="W18" s="17"/>
      <c r="X18" s="17"/>
      <c r="Y18" s="1"/>
      <c r="Z18" s="1"/>
    </row>
    <row r="19" spans="1:26" ht="15.75" customHeight="1">
      <c r="A19" s="1"/>
      <c r="B19" s="2"/>
      <c r="C19" s="1"/>
      <c r="D19" s="15" t="s">
        <v>21</v>
      </c>
      <c r="E19" s="15"/>
      <c r="F19" s="15"/>
      <c r="G19" s="15"/>
      <c r="H19" s="15"/>
      <c r="I19" s="16">
        <v>24462591261.829994</v>
      </c>
      <c r="J19" s="16"/>
      <c r="K19" s="16"/>
      <c r="L19" s="16">
        <v>2470436727.2999997</v>
      </c>
      <c r="M19" s="16"/>
      <c r="N19" s="16">
        <v>2717175534.57</v>
      </c>
      <c r="O19" s="16"/>
      <c r="P19" s="16">
        <f aca="true" t="shared" si="3" ref="P19:P26">+I19+L19-N19</f>
        <v>24215852454.559994</v>
      </c>
      <c r="Q19" s="16"/>
      <c r="R19" s="16"/>
      <c r="S19" s="16"/>
      <c r="T19" s="17">
        <f t="shared" si="2"/>
        <v>-246738807.27000046</v>
      </c>
      <c r="U19" s="17"/>
      <c r="V19" s="17"/>
      <c r="W19" s="17"/>
      <c r="X19" s="17"/>
      <c r="Y19" s="1"/>
      <c r="Z19" s="1"/>
    </row>
    <row r="20" spans="1:26" ht="15.75" customHeight="1">
      <c r="A20" s="1"/>
      <c r="B20" s="2"/>
      <c r="C20" s="1"/>
      <c r="D20" s="15" t="s">
        <v>22</v>
      </c>
      <c r="E20" s="15"/>
      <c r="F20" s="15"/>
      <c r="G20" s="15"/>
      <c r="H20" s="15"/>
      <c r="I20" s="16">
        <v>125633362103.76</v>
      </c>
      <c r="J20" s="16"/>
      <c r="K20" s="16"/>
      <c r="L20" s="16">
        <v>606228891.95</v>
      </c>
      <c r="M20" s="16"/>
      <c r="N20" s="16">
        <v>443777027.64</v>
      </c>
      <c r="O20" s="16"/>
      <c r="P20" s="16">
        <f t="shared" si="3"/>
        <v>125795813968.06999</v>
      </c>
      <c r="Q20" s="16"/>
      <c r="R20" s="16"/>
      <c r="S20" s="16"/>
      <c r="T20" s="17">
        <f t="shared" si="2"/>
        <v>162451864.30999756</v>
      </c>
      <c r="U20" s="17"/>
      <c r="V20" s="17"/>
      <c r="W20" s="17"/>
      <c r="X20" s="17"/>
      <c r="Y20" s="1"/>
      <c r="Z20" s="1"/>
    </row>
    <row r="21" spans="1:26" ht="15.75" customHeight="1">
      <c r="A21" s="1"/>
      <c r="B21" s="2"/>
      <c r="C21" s="1"/>
      <c r="D21" s="15" t="s">
        <v>23</v>
      </c>
      <c r="E21" s="15"/>
      <c r="F21" s="15"/>
      <c r="G21" s="15"/>
      <c r="H21" s="15"/>
      <c r="I21" s="16">
        <v>43579753335.41999</v>
      </c>
      <c r="J21" s="16"/>
      <c r="K21" s="16"/>
      <c r="L21" s="16">
        <v>5452667508.820001</v>
      </c>
      <c r="M21" s="16"/>
      <c r="N21" s="16">
        <v>5794494816.45</v>
      </c>
      <c r="O21" s="16"/>
      <c r="P21" s="16">
        <f t="shared" si="3"/>
        <v>43237926027.78999</v>
      </c>
      <c r="Q21" s="16"/>
      <c r="R21" s="16"/>
      <c r="S21" s="16"/>
      <c r="T21" s="17">
        <f t="shared" si="2"/>
        <v>-341827307.62999725</v>
      </c>
      <c r="U21" s="17"/>
      <c r="V21" s="17"/>
      <c r="W21" s="17"/>
      <c r="X21" s="17"/>
      <c r="Y21" s="1"/>
      <c r="Z21" s="1"/>
    </row>
    <row r="22" spans="1:26" ht="15.75" customHeight="1">
      <c r="A22" s="1"/>
      <c r="B22" s="2"/>
      <c r="C22" s="1"/>
      <c r="D22" s="15" t="s">
        <v>24</v>
      </c>
      <c r="E22" s="15"/>
      <c r="F22" s="15"/>
      <c r="G22" s="15"/>
      <c r="H22" s="15"/>
      <c r="I22" s="16">
        <v>77388485759.91</v>
      </c>
      <c r="J22" s="16"/>
      <c r="K22" s="16"/>
      <c r="L22" s="16">
        <v>0</v>
      </c>
      <c r="M22" s="16"/>
      <c r="N22" s="16">
        <v>345689992.66</v>
      </c>
      <c r="O22" s="16"/>
      <c r="P22" s="16">
        <f t="shared" si="3"/>
        <v>77042795767.25</v>
      </c>
      <c r="Q22" s="16"/>
      <c r="R22" s="16"/>
      <c r="S22" s="16"/>
      <c r="T22" s="17">
        <f t="shared" si="2"/>
        <v>-345689992.66000366</v>
      </c>
      <c r="U22" s="17"/>
      <c r="V22" s="17"/>
      <c r="W22" s="17"/>
      <c r="X22" s="17"/>
      <c r="Y22" s="1"/>
      <c r="Z22" s="1"/>
    </row>
    <row r="23" spans="1:26" ht="15.75" customHeight="1">
      <c r="A23" s="1"/>
      <c r="B23" s="2"/>
      <c r="C23" s="1"/>
      <c r="D23" s="15" t="s">
        <v>25</v>
      </c>
      <c r="E23" s="15"/>
      <c r="F23" s="15"/>
      <c r="G23" s="15"/>
      <c r="H23" s="15"/>
      <c r="I23" s="16">
        <v>-61781447678.31</v>
      </c>
      <c r="J23" s="16"/>
      <c r="K23" s="16"/>
      <c r="L23" s="16">
        <v>1531333489.78</v>
      </c>
      <c r="M23" s="16"/>
      <c r="N23" s="16">
        <v>2334335569.19</v>
      </c>
      <c r="O23" s="16"/>
      <c r="P23" s="16">
        <f t="shared" si="3"/>
        <v>-62584449757.72</v>
      </c>
      <c r="Q23" s="16"/>
      <c r="R23" s="16"/>
      <c r="S23" s="16"/>
      <c r="T23" s="17">
        <f t="shared" si="2"/>
        <v>-803002079.4100037</v>
      </c>
      <c r="U23" s="17"/>
      <c r="V23" s="17"/>
      <c r="W23" s="17"/>
      <c r="X23" s="17"/>
      <c r="Y23" s="1"/>
      <c r="Z23" s="1"/>
    </row>
    <row r="24" spans="1:26" ht="15.75" customHeight="1">
      <c r="A24" s="1"/>
      <c r="B24" s="2"/>
      <c r="C24" s="1"/>
      <c r="D24" s="15" t="s">
        <v>26</v>
      </c>
      <c r="E24" s="15"/>
      <c r="F24" s="15"/>
      <c r="G24" s="15"/>
      <c r="H24" s="15"/>
      <c r="I24" s="16">
        <v>20000000</v>
      </c>
      <c r="J24" s="16"/>
      <c r="K24" s="16"/>
      <c r="L24" s="16">
        <v>0</v>
      </c>
      <c r="M24" s="16"/>
      <c r="N24" s="16">
        <v>170738916</v>
      </c>
      <c r="O24" s="16"/>
      <c r="P24" s="16">
        <f>+I24+L24-N24</f>
        <v>-150738916</v>
      </c>
      <c r="Q24" s="16"/>
      <c r="R24" s="16"/>
      <c r="S24" s="16"/>
      <c r="T24" s="17">
        <f t="shared" si="2"/>
        <v>-170738916</v>
      </c>
      <c r="U24" s="17"/>
      <c r="V24" s="17"/>
      <c r="W24" s="17"/>
      <c r="X24" s="17"/>
      <c r="Y24" s="1"/>
      <c r="Z24" s="1"/>
    </row>
    <row r="25" spans="1:26" ht="15.75" customHeight="1">
      <c r="A25" s="1"/>
      <c r="B25" s="2"/>
      <c r="C25" s="1"/>
      <c r="D25" s="15" t="s">
        <v>27</v>
      </c>
      <c r="E25" s="15"/>
      <c r="F25" s="15"/>
      <c r="G25" s="15"/>
      <c r="H25" s="15"/>
      <c r="I25" s="16">
        <v>0</v>
      </c>
      <c r="J25" s="16"/>
      <c r="K25" s="16"/>
      <c r="L25" s="16">
        <v>0</v>
      </c>
      <c r="M25" s="16"/>
      <c r="N25" s="16">
        <v>0</v>
      </c>
      <c r="O25" s="16"/>
      <c r="P25" s="16">
        <f t="shared" si="3"/>
        <v>0</v>
      </c>
      <c r="Q25" s="16"/>
      <c r="R25" s="16"/>
      <c r="S25" s="16"/>
      <c r="T25" s="17">
        <f t="shared" si="2"/>
        <v>0</v>
      </c>
      <c r="U25" s="17"/>
      <c r="V25" s="17"/>
      <c r="W25" s="17"/>
      <c r="X25" s="17"/>
      <c r="Y25" s="1"/>
      <c r="Z25" s="1"/>
    </row>
    <row r="26" spans="1:26" ht="15.75" customHeight="1" thickBot="1">
      <c r="A26" s="1"/>
      <c r="B26" s="2"/>
      <c r="C26" s="1"/>
      <c r="D26" s="15" t="s">
        <v>28</v>
      </c>
      <c r="E26" s="15"/>
      <c r="F26" s="15"/>
      <c r="G26" s="15"/>
      <c r="H26" s="15"/>
      <c r="I26" s="19">
        <v>0</v>
      </c>
      <c r="J26" s="19"/>
      <c r="K26" s="19"/>
      <c r="L26" s="19">
        <v>0</v>
      </c>
      <c r="M26" s="19"/>
      <c r="N26" s="19">
        <v>0</v>
      </c>
      <c r="O26" s="19"/>
      <c r="P26" s="16">
        <f t="shared" si="3"/>
        <v>0</v>
      </c>
      <c r="Q26" s="16"/>
      <c r="R26" s="16"/>
      <c r="S26" s="16"/>
      <c r="T26" s="17">
        <f t="shared" si="2"/>
        <v>0</v>
      </c>
      <c r="U26" s="17"/>
      <c r="V26" s="17"/>
      <c r="W26" s="17"/>
      <c r="X26" s="17"/>
      <c r="Y26" s="1"/>
      <c r="Z26" s="1"/>
    </row>
    <row r="27" spans="1:26" ht="0.75" customHeight="1">
      <c r="A27" s="1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1"/>
    </row>
    <row r="28" spans="1:26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</sheetData>
  <sheetProtection/>
  <mergeCells count="126">
    <mergeCell ref="B27:Y27"/>
    <mergeCell ref="D26:H26"/>
    <mergeCell ref="P26:S26"/>
    <mergeCell ref="T26:X26"/>
    <mergeCell ref="I26:K26"/>
    <mergeCell ref="L26:M26"/>
    <mergeCell ref="N26:O26"/>
    <mergeCell ref="D25:H25"/>
    <mergeCell ref="P25:S25"/>
    <mergeCell ref="T25:X25"/>
    <mergeCell ref="I25:K25"/>
    <mergeCell ref="L25:M25"/>
    <mergeCell ref="N25:O25"/>
    <mergeCell ref="D24:H24"/>
    <mergeCell ref="P24:S24"/>
    <mergeCell ref="T24:X24"/>
    <mergeCell ref="I24:K24"/>
    <mergeCell ref="L24:M24"/>
    <mergeCell ref="N24:O24"/>
    <mergeCell ref="D23:H23"/>
    <mergeCell ref="P23:S23"/>
    <mergeCell ref="T23:X23"/>
    <mergeCell ref="I23:K23"/>
    <mergeCell ref="L23:M23"/>
    <mergeCell ref="N23:O23"/>
    <mergeCell ref="D22:H22"/>
    <mergeCell ref="P22:S22"/>
    <mergeCell ref="T22:X22"/>
    <mergeCell ref="I22:K22"/>
    <mergeCell ref="L22:M22"/>
    <mergeCell ref="N22:O22"/>
    <mergeCell ref="D21:H21"/>
    <mergeCell ref="P21:S21"/>
    <mergeCell ref="T21:X21"/>
    <mergeCell ref="I21:K21"/>
    <mergeCell ref="L21:M21"/>
    <mergeCell ref="N21:O21"/>
    <mergeCell ref="D20:H20"/>
    <mergeCell ref="P20:S20"/>
    <mergeCell ref="T20:X20"/>
    <mergeCell ref="I20:K20"/>
    <mergeCell ref="L20:M20"/>
    <mergeCell ref="N20:O20"/>
    <mergeCell ref="D19:H19"/>
    <mergeCell ref="P19:S19"/>
    <mergeCell ref="T19:X19"/>
    <mergeCell ref="I19:K19"/>
    <mergeCell ref="L19:M19"/>
    <mergeCell ref="N19:O19"/>
    <mergeCell ref="D18:H18"/>
    <mergeCell ref="I18:K18"/>
    <mergeCell ref="L18:M18"/>
    <mergeCell ref="N18:O18"/>
    <mergeCell ref="P18:S18"/>
    <mergeCell ref="T18:X18"/>
    <mergeCell ref="C17:H17"/>
    <mergeCell ref="I17:K17"/>
    <mergeCell ref="L17:M17"/>
    <mergeCell ref="N17:O17"/>
    <mergeCell ref="P17:S17"/>
    <mergeCell ref="T17:X17"/>
    <mergeCell ref="D16:H16"/>
    <mergeCell ref="T16:X16"/>
    <mergeCell ref="I16:K16"/>
    <mergeCell ref="L16:M16"/>
    <mergeCell ref="N16:O16"/>
    <mergeCell ref="P16:S16"/>
    <mergeCell ref="D15:H15"/>
    <mergeCell ref="T15:X15"/>
    <mergeCell ref="I15:K15"/>
    <mergeCell ref="L15:M15"/>
    <mergeCell ref="N15:O15"/>
    <mergeCell ref="P15:S15"/>
    <mergeCell ref="D14:H14"/>
    <mergeCell ref="T14:X14"/>
    <mergeCell ref="I14:K14"/>
    <mergeCell ref="L14:M14"/>
    <mergeCell ref="N14:O14"/>
    <mergeCell ref="P14:S14"/>
    <mergeCell ref="D13:H13"/>
    <mergeCell ref="T13:X13"/>
    <mergeCell ref="I13:K13"/>
    <mergeCell ref="L13:M13"/>
    <mergeCell ref="N13:O13"/>
    <mergeCell ref="P13:S13"/>
    <mergeCell ref="D12:H12"/>
    <mergeCell ref="T12:X12"/>
    <mergeCell ref="I12:K12"/>
    <mergeCell ref="L12:M12"/>
    <mergeCell ref="N12:O12"/>
    <mergeCell ref="P12:S12"/>
    <mergeCell ref="D11:H11"/>
    <mergeCell ref="I11:K11"/>
    <mergeCell ref="L11:M11"/>
    <mergeCell ref="N11:O11"/>
    <mergeCell ref="P11:S11"/>
    <mergeCell ref="T11:X11"/>
    <mergeCell ref="D10:H10"/>
    <mergeCell ref="I10:K10"/>
    <mergeCell ref="L10:M10"/>
    <mergeCell ref="N10:O10"/>
    <mergeCell ref="P10:S10"/>
    <mergeCell ref="T10:X10"/>
    <mergeCell ref="C9:H9"/>
    <mergeCell ref="I9:K9"/>
    <mergeCell ref="L9:M9"/>
    <mergeCell ref="N9:O9"/>
    <mergeCell ref="P9:S9"/>
    <mergeCell ref="T9:X9"/>
    <mergeCell ref="T7:X7"/>
    <mergeCell ref="C8:H8"/>
    <mergeCell ref="I8:K8"/>
    <mergeCell ref="L8:M8"/>
    <mergeCell ref="N8:O8"/>
    <mergeCell ref="P8:S8"/>
    <mergeCell ref="T8:X8"/>
    <mergeCell ref="F2:T2"/>
    <mergeCell ref="F3:T3"/>
    <mergeCell ref="F4:T4"/>
    <mergeCell ref="F5:G5"/>
    <mergeCell ref="H5:P5"/>
    <mergeCell ref="B7:H7"/>
    <mergeCell ref="I7:K7"/>
    <mergeCell ref="L7:M7"/>
    <mergeCell ref="N7:O7"/>
    <mergeCell ref="P7:S7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dcterms:created xsi:type="dcterms:W3CDTF">2020-03-13T18:43:38Z</dcterms:created>
  <dcterms:modified xsi:type="dcterms:W3CDTF">2020-10-26T20:05:31Z</dcterms:modified>
  <cp:category/>
  <cp:version/>
  <cp:contentType/>
  <cp:contentStatus/>
</cp:coreProperties>
</file>