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C:\Users\adrianna.campos\Desktop\"/>
    </mc:Choice>
  </mc:AlternateContent>
  <xr:revisionPtr revIDLastSave="0" documentId="13_ncr:1_{E29C08A1-E04B-4EB8-83CB-8CD6EFBA85AA}" xr6:coauthVersionLast="47" xr6:coauthVersionMax="47" xr10:uidLastSave="{00000000-0000-0000-0000-000000000000}"/>
  <bookViews>
    <workbookView xWindow="28680" yWindow="4905" windowWidth="19440" windowHeight="15000" tabRatio="573" firstSheet="1" activeTab="1" xr2:uid="{00000000-000D-0000-FFFF-FFFF00000000}"/>
  </bookViews>
  <sheets>
    <sheet name="atendidos en 2024" sheetId="31" state="hidden" r:id="rId1"/>
    <sheet name="Siniestralidad vinculada CH" sheetId="1" r:id="rId2"/>
    <sheet name="Daños (C. Hipotecarios)" sheetId="25" r:id="rId3"/>
    <sheet name="Vida (C. Hipotecarios)" sheetId="29" r:id="rId4"/>
    <sheet name="Vida (Mediano plazo)" sheetId="30" r:id="rId5"/>
    <sheet name="Hoja2" sheetId="6" state="hidden" r:id="rId6"/>
  </sheets>
  <externalReferences>
    <externalReference r:id="rId7"/>
    <externalReference r:id="rId8"/>
    <externalReference r:id="rId9"/>
    <externalReference r:id="rId10"/>
    <externalReference r:id="rId11"/>
  </externalReferences>
  <definedNames>
    <definedName name="__COB11">#N/A</definedName>
    <definedName name="_1Excel_BuiltIn__FilterDatabase_2_1_1_1_1_1">"$#REF!.$A$2:$AMJ$2"</definedName>
    <definedName name="_2Excel_BuiltIn__FilterDatabase_2_1_1_1_1_1_1">"$#REF!.$A$2:$AMJ$2"</definedName>
    <definedName name="_3Excel_BuiltIn__FilterDatabase_2_1_1_1_1_1_1_1_1_1_1">"$#REF!.$A$2:$IJ$2"</definedName>
    <definedName name="_4Excel_BuiltIn__FilterDatabase_2_1_1_1_1_1_1_1_1_1_1_1">"$#REF!.$A$3:$AH$500"</definedName>
    <definedName name="_5Excel_BuiltIn__FilterDatabase_2_1_1_1_1_1_1_1_1_1_1_1_1_1">"$#REF!.$A$3:$AB$496"</definedName>
    <definedName name="_6Excel_BuiltIn__FilterDatabase_2_1_1_1_1_1_1_1_1_1_1_1_1_1_1">"$#REF!.$A$3:$AB$496"</definedName>
    <definedName name="_7Excel_BuiltIn__FilterDatabase_2_1_1_1_1_1_1_1_1_1_1_1_1_1_1_1_1_1_1_1_1_1">"$#REF!.$A$2:$AX$208"</definedName>
    <definedName name="_COB11">#REF!</definedName>
    <definedName name="_xlnm._FilterDatabase" localSheetId="2" hidden="1">'Daños (C. Hipotecarios)'!$A$4:$Q$1151</definedName>
    <definedName name="_oi2766" localSheetId="2">#REF!</definedName>
    <definedName name="_oi2766">#REF!</definedName>
    <definedName name="albaj">'[1]DELEG 1-10'!#REF!</definedName>
    <definedName name="ANUAL">#REF!</definedName>
    <definedName name="_xlnm.Print_Area" localSheetId="0">'atendidos en 2024'!$B$1:$K$16</definedName>
    <definedName name="_xlnm.Print_Area" localSheetId="2">'Daños (C. Hipotecarios)'!$A$1:$L$1156</definedName>
    <definedName name="_xlnm.Print_Area" localSheetId="1">'Siniestralidad vinculada CH'!$B$1:$K$17</definedName>
    <definedName name="_xlnm.Print_Area" localSheetId="3">'Vida (C. Hipotecarios)'!$A$1:$M$857</definedName>
    <definedName name="_xlnm.Print_Area" localSheetId="4">'Vida (Mediano plazo)'!$A$1:$M$154</definedName>
    <definedName name="BASE" localSheetId="2">#REF!</definedName>
    <definedName name="BASE" localSheetId="3">#REF!</definedName>
    <definedName name="BASE" localSheetId="4">#REF!</definedName>
    <definedName name="BASE">#REF!</definedName>
    <definedName name="_xlnm.Database" localSheetId="2">#REF!</definedName>
    <definedName name="_xlnm.Database" localSheetId="3">#REF!</definedName>
    <definedName name="_xlnm.Database" localSheetId="4">#REF!</definedName>
    <definedName name="_xlnm.Database">#REF!</definedName>
    <definedName name="CONSTANTES" localSheetId="2">#REF!</definedName>
    <definedName name="CONSTANTES" localSheetId="3">#REF!</definedName>
    <definedName name="CONSTANTES" localSheetId="4">#REF!</definedName>
    <definedName name="CONSTANTES">#REF!</definedName>
    <definedName name="CORRIENTES">#REF!</definedName>
    <definedName name="CTRL">#N/A</definedName>
    <definedName name="D_I" localSheetId="2">'[2]DÍAS INHÁBILES'!$A$2:$A$59</definedName>
    <definedName name="D_I" localSheetId="3">'[3]DÍAS INHÁBILES'!$A$2:$A$59</definedName>
    <definedName name="D_I" localSheetId="4">'[3]DÍAS INHÁBILES'!$A$2:$A$59</definedName>
    <definedName name="D_I">'[2]DÍAS INHÁBILES'!$A$2:$A$59</definedName>
    <definedName name="Daños_CH_2011">'[4]Ptto Pòlizas CH y Mandos'!$O$45</definedName>
    <definedName name="dic" localSheetId="2">#REF!</definedName>
    <definedName name="dic" localSheetId="3">#REF!</definedName>
    <definedName name="dic" localSheetId="4">#REF!</definedName>
    <definedName name="dic">#REF!</definedName>
    <definedName name="Excel_BuiltIn__FilterDatabase_1_1" localSheetId="2">#REF!</definedName>
    <definedName name="Excel_BuiltIn__FilterDatabase_1_1">#REF!</definedName>
    <definedName name="Excel_BuiltIn__FilterDatabase_2_1_1_1">"$#REF!.$A$3:$AH$181"</definedName>
    <definedName name="Excel_BuiltIn__FilterDatabase_2_1_1_1_1">"$#REF!.$A$2:$AMJ$2"</definedName>
    <definedName name="Excel_BuiltIn__FilterDatabase_2_1_1_1_1_1">"$#REF!.$A$2:$AMJ$2"</definedName>
    <definedName name="Excel_BuiltIn__FilterDatabase_2_1_1_1_1_1_1">"$#REF!.$A$2:$IJ$2"</definedName>
    <definedName name="Excel_BuiltIn__FilterDatabase_2_1_1_1_1_1_1_1">"$#REF!.$A$2:$IJ$2"</definedName>
    <definedName name="Excel_BuiltIn__FilterDatabase_2_1_1_1_1_1_1_1_1">"$#REF!.$A$3:$AH$500"</definedName>
    <definedName name="Excel_BuiltIn__FilterDatabase_2_1_1_1_1_1_1_1_1_1">"$#REF!.$A$2:$IN$2"</definedName>
    <definedName name="Excel_BuiltIn__FilterDatabase_2_1_1_1_1_1_1_1_1_1_1">"$#REF!.$A$3:$AB$500"</definedName>
    <definedName name="Excel_BuiltIn__FilterDatabase_2_1_1_1_1_1_1_1_1_1_1_1">"$#REF!.$A$3:$AB$499"</definedName>
    <definedName name="Excel_BuiltIn__FilterDatabase_2_1_1_1_1_1_1_1_1_1_1_1_1">"$#REF!.$A$3:$AB$498"</definedName>
    <definedName name="Excel_BuiltIn__FilterDatabase_2_1_1_1_1_1_1_1_1_1_1_1_1_1">"$#REF!.$A$3:$AB$495"</definedName>
    <definedName name="Excel_BuiltIn__FilterDatabase_2_1_1_1_1_1_1_1_1_1_1_1_1_1_1">"$#REF!.$A$3:$AB$491"</definedName>
    <definedName name="Excel_BuiltIn__FilterDatabase_2_1_1_1_1_1_1_1_1_1_1_1_1_1_1_1">"$#REF!.$A$3:$AV$629"</definedName>
    <definedName name="Excel_BuiltIn__FilterDatabase_2_1_1_1_1_1_1_1_1_1_1_1_1_1_1_1_1">"$#REF!.$A$3:$AV$628"</definedName>
    <definedName name="Excel_BuiltIn__FilterDatabase_2_1_1_1_1_1_1_1_1_1_1_1_1_1_1_1_1_1">"$#REF!.$A$3:$AV$627"</definedName>
    <definedName name="Excel_BuiltIn__FilterDatabase_2_1_1_1_1_1_1_1_1_1_1_1_1_1_1_1_1_1_1">"$#REF!.$A$3:$AV$622"</definedName>
    <definedName name="Excel_BuiltIn__FilterDatabase_2_1_1_1_1_1_1_1_1_1_1_1_1_1_1_1_1_1_1_1">"$#REF!.$A$2:$AMJ$2"</definedName>
    <definedName name="Excel_BuiltIn__FilterDatabase_2_1_1_1_1_1_1_1_1_1_1_1_1_1_1_1_1_1_1_1_1">"$#REF!.$A$2:$AX$208"</definedName>
    <definedName name="Excel_BuiltIn__FilterDatabase_2_1_1_1_1_1_1_1_1_1_1_1_1_1_1_1_1_1_1_1_1_1">"$#REF!.$A$3:$AV$208"</definedName>
    <definedName name="Excel_BuiltIn__FilterDatabase_2_1_1_1_1_1_1_1_1_1_1_1_1_1_1_1_1_1_1_1_1_1_1">"$#REF!.$A$2:$AX$197"</definedName>
    <definedName name="Excel_BuiltIn__FilterDatabase_2_2">"$#REF!.$A$3:$AV$629"</definedName>
    <definedName name="Excel_BuiltIn__FilterDatabase_2_3">"$#REF!.$A$2:$IN$2"</definedName>
    <definedName name="Excel_BuiltIn__FilterDatabase_2_4">"$#REF!.$A$2:$IJ$2"</definedName>
    <definedName name="Excel_BuiltIn__FilterDatabase_2_5">"$#REF!.$A$2:$IJ$2"</definedName>
    <definedName name="Excel_BuiltIn__FilterDatabase_2_6">"$#REF!.$A$2:$AMJ$2"</definedName>
    <definedName name="Excel_BuiltIn__FilterDatabase_2_7">"$#REF!.$A$2:$AMJ$2"</definedName>
    <definedName name="Excel_BuiltIn__FilterDatabase_2_8">"$#REF!.$A$2:$AMJ$2"</definedName>
    <definedName name="Excel_BuiltIn__FilterDatabase_2_9_1">#REF!</definedName>
    <definedName name="Excel_BuiltIn__FilterDatabase_3">"$#REF!.$A$3:$AH$180"</definedName>
    <definedName name="Excel_BuiltIn__FilterDatabase_3_1_1">#REF!</definedName>
    <definedName name="Excel_BuiltIn__FilterDatabase_3_1_1_1">#REF!</definedName>
    <definedName name="Excel_BuiltIn__FilterDatabase_3_1_1_1_1">#REF!</definedName>
    <definedName name="Excel_BuiltIn__FilterDatabase_4_1_1">#REF!</definedName>
    <definedName name="Excel_BuiltIn__FilterDatabase_4_1_1_1">"$#REF!.$A$1:$BJ$171"</definedName>
    <definedName name="Excel_BuiltIn__FilterDatabase_4_2">#REF!</definedName>
    <definedName name="Excel_BuiltIn_Print_Area_2">"$#REF!.$A$1:$AE$185"</definedName>
    <definedName name="FEB">#REF!</definedName>
    <definedName name="febrero">#REF!</definedName>
    <definedName name="g">#REF!</definedName>
    <definedName name="genero">#REF!</definedName>
    <definedName name="GRAF">#REF!</definedName>
    <definedName name="HHHH">#REF!</definedName>
    <definedName name="HUN">#REF!</definedName>
    <definedName name="Imprimir_área_IM">'[5]DELEG 1-10'!#REF!</definedName>
    <definedName name="Inflaciòn_2011">'[4]Estimación Ptto 2011'!$C$83</definedName>
    <definedName name="inicial" localSheetId="2">#REF!</definedName>
    <definedName name="inicial" localSheetId="3">#REF!</definedName>
    <definedName name="inicial" localSheetId="4">#REF!</definedName>
    <definedName name="inicial">#REF!</definedName>
    <definedName name="JUN" localSheetId="2">#REF!</definedName>
    <definedName name="JUN" localSheetId="3">#REF!</definedName>
    <definedName name="JUN" localSheetId="4">#REF!</definedName>
    <definedName name="JUN">#REF!</definedName>
    <definedName name="JURIDICO" localSheetId="2">#REF!</definedName>
    <definedName name="JURIDICO" localSheetId="3">#REF!</definedName>
    <definedName name="JURIDICO" localSheetId="4">#REF!</definedName>
    <definedName name="JURIDICO">#REF!</definedName>
    <definedName name="Monto_Severidad_EE">'[4]Severidad EE'!$I$8</definedName>
    <definedName name="Monto_Severidad_II">'[4]Severidad II'!$I$11</definedName>
    <definedName name="Monto_Severidad_RC">'[4]Severidad RC'!$I$8</definedName>
    <definedName name="MORASINIVA" localSheetId="2">#REF!</definedName>
    <definedName name="MORASINIVA" localSheetId="3">#REF!</definedName>
    <definedName name="MORASINIVA" localSheetId="4">#REF!</definedName>
    <definedName name="MORASINIVA">#REF!</definedName>
    <definedName name="moratotal" localSheetId="2">#REF!</definedName>
    <definedName name="moratotal" localSheetId="3">#REF!</definedName>
    <definedName name="moratotal" localSheetId="4">#REF!</definedName>
    <definedName name="moratotal">#REF!</definedName>
    <definedName name="NOV" localSheetId="2">#REF!</definedName>
    <definedName name="NOV" localSheetId="3">#REF!</definedName>
    <definedName name="NOV" localSheetId="4">#REF!</definedName>
    <definedName name="NOV">#REF!</definedName>
    <definedName name="OCT">#REF!</definedName>
    <definedName name="ORDEN">#REF!</definedName>
    <definedName name="ORDENAMIENTO">#REF!</definedName>
    <definedName name="ORDENARCE">#REF!</definedName>
    <definedName name="ORDENLUIS">#REF!</definedName>
    <definedName name="ordenn">#REF!</definedName>
    <definedName name="PARAORDENAR">#REF!</definedName>
    <definedName name="PEDRO">#REF!</definedName>
    <definedName name="PIOJA">#REF!</definedName>
    <definedName name="Póliza">#REF!</definedName>
    <definedName name="pólizas">#REF!</definedName>
    <definedName name="recuoct97">#REF!</definedName>
    <definedName name="RESUMEN">#REF!</definedName>
    <definedName name="Tasa_IVA_2010">[4]Patrimonial!$B$114</definedName>
    <definedName name="TC_2009">'[4]Estimación Ptto 2011'!$C$85</definedName>
    <definedName name="TC_2011">'[4]Estimación Ptto 2011'!$C$84</definedName>
    <definedName name="TODO" localSheetId="2">#REF!</definedName>
    <definedName name="TODO" localSheetId="3">#REF!</definedName>
    <definedName name="TODO" localSheetId="4">#REF!</definedName>
    <definedName name="TODO">#REF!</definedName>
    <definedName name="TODOS" localSheetId="2">#REF!</definedName>
    <definedName name="TODOS" localSheetId="3">#REF!</definedName>
    <definedName name="TODOS" localSheetId="4">#REF!</definedName>
    <definedName name="TODOS">#REF!</definedName>
    <definedName name="Vida_CH_2011">'[4]Ptto Pòlizas CH y Mandos'!$E$45</definedName>
    <definedName name="Vida_Funcionarios_2011">'[4]Ptto Pòlizas CH y Mandos'!$AG$47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30" l="1"/>
  <c r="A2" i="29"/>
  <c r="A2" i="25"/>
  <c r="B2" i="1"/>
  <c r="C6" i="31"/>
  <c r="D6" i="31"/>
  <c r="E6" i="31"/>
  <c r="F6" i="31"/>
  <c r="G6" i="31"/>
  <c r="H6" i="31"/>
  <c r="I6" i="31"/>
  <c r="C7" i="31"/>
  <c r="D7" i="31"/>
  <c r="E7" i="31"/>
  <c r="F7" i="31"/>
  <c r="G7" i="31"/>
  <c r="H7" i="31"/>
  <c r="I7" i="31"/>
  <c r="C8" i="31"/>
  <c r="D8" i="31"/>
  <c r="E8" i="31"/>
  <c r="F8" i="31"/>
  <c r="G8" i="31"/>
  <c r="H8" i="31"/>
  <c r="I8" i="31"/>
  <c r="C9" i="31"/>
  <c r="D9" i="31"/>
  <c r="E9" i="31"/>
  <c r="F9" i="31"/>
  <c r="G9" i="31"/>
  <c r="H9" i="31"/>
  <c r="I9" i="31"/>
  <c r="C10" i="31"/>
  <c r="D10" i="31"/>
  <c r="E10" i="31"/>
  <c r="F10" i="31"/>
  <c r="G10" i="31"/>
  <c r="H10" i="31"/>
  <c r="I10" i="31"/>
  <c r="K10" i="31"/>
  <c r="J10" i="31"/>
  <c r="K9" i="31"/>
  <c r="J9" i="31"/>
  <c r="K8" i="31"/>
  <c r="J8" i="31"/>
  <c r="K7" i="31"/>
  <c r="J7" i="31"/>
  <c r="K6" i="31"/>
  <c r="J6" i="31"/>
  <c r="K5" i="31"/>
  <c r="J5" i="31"/>
  <c r="H5" i="31"/>
  <c r="G5" i="31"/>
  <c r="E5" i="31"/>
  <c r="D5" i="31"/>
  <c r="F9" i="1"/>
  <c r="F8" i="1"/>
  <c r="F7" i="1"/>
  <c r="F11" i="1"/>
  <c r="F10" i="1"/>
  <c r="H6" i="1"/>
  <c r="G6" i="1"/>
  <c r="F6" i="1"/>
  <c r="F12" i="1" s="1"/>
  <c r="I6" i="1"/>
  <c r="I7" i="1"/>
  <c r="I8" i="1"/>
  <c r="I9" i="1"/>
  <c r="I10" i="1"/>
  <c r="I11" i="1"/>
  <c r="C6" i="1"/>
  <c r="J11" i="31" l="1"/>
  <c r="K11" i="31"/>
  <c r="C11" i="31"/>
  <c r="I11" i="31"/>
  <c r="D11" i="31"/>
  <c r="E11" i="31"/>
  <c r="F11" i="31"/>
  <c r="G11" i="31"/>
  <c r="H11" i="31"/>
  <c r="I12" i="1"/>
  <c r="E11" i="1" l="1"/>
  <c r="D11" i="1"/>
  <c r="C11" i="1"/>
  <c r="K11" i="1" l="1"/>
  <c r="K10" i="1"/>
  <c r="J11" i="1"/>
  <c r="J10" i="1"/>
  <c r="H11" i="1"/>
  <c r="G11" i="1"/>
  <c r="H10" i="1"/>
  <c r="G10" i="1"/>
  <c r="C9" i="1" l="1"/>
  <c r="E10" i="1"/>
  <c r="E9" i="1"/>
  <c r="E8" i="1"/>
  <c r="D10" i="1"/>
  <c r="D9" i="1"/>
  <c r="D8" i="1"/>
  <c r="C10" i="1"/>
  <c r="C8" i="1"/>
  <c r="C7" i="1"/>
  <c r="C12" i="1" s="1"/>
  <c r="B1" i="1" l="1"/>
  <c r="D6" i="1" l="1"/>
  <c r="K9" i="1" l="1"/>
  <c r="J9" i="1"/>
  <c r="K6" i="1"/>
  <c r="J6" i="1"/>
  <c r="K8" i="1" l="1"/>
  <c r="K7" i="1"/>
  <c r="J8" i="1"/>
  <c r="J7" i="1"/>
  <c r="H9" i="1"/>
  <c r="G9" i="1"/>
  <c r="H8" i="1"/>
  <c r="G8" i="1"/>
  <c r="H7" i="1"/>
  <c r="G7" i="1"/>
  <c r="G12" i="1" s="1"/>
  <c r="J12" i="1" l="1"/>
  <c r="K12" i="1"/>
  <c r="H12" i="1"/>
  <c r="E7" i="1" l="1"/>
  <c r="E6" i="1"/>
  <c r="D7" i="1"/>
  <c r="D12" i="1" s="1"/>
  <c r="E12" i="1" l="1"/>
</calcChain>
</file>

<file path=xl/sharedStrings.xml><?xml version="1.0" encoding="utf-8"?>
<sst xmlns="http://schemas.openxmlformats.org/spreadsheetml/2006/main" count="13091" uniqueCount="2259">
  <si>
    <t>Contrato</t>
  </si>
  <si>
    <t>Año</t>
  </si>
  <si>
    <t>Casos</t>
  </si>
  <si>
    <t>Importe pagado</t>
  </si>
  <si>
    <t>Total</t>
  </si>
  <si>
    <t>Incluye siniestros improcedentes y sin daños reportados a la aseguradora.</t>
  </si>
  <si>
    <t>Ejercicio</t>
  </si>
  <si>
    <t>Entidad federativa</t>
  </si>
  <si>
    <t>No. Siniestro</t>
  </si>
  <si>
    <t>No. Contrato</t>
  </si>
  <si>
    <t>Fecha del siniestro</t>
  </si>
  <si>
    <t>Causa</t>
  </si>
  <si>
    <t>Pérdida Total o Parcial</t>
  </si>
  <si>
    <t>NAYARIT</t>
  </si>
  <si>
    <t>GUERRERO</t>
  </si>
  <si>
    <t>MORELOS</t>
  </si>
  <si>
    <t>TLAXCALA</t>
  </si>
  <si>
    <t>BAJA CALIFORNIA SUR</t>
  </si>
  <si>
    <t>SONORA</t>
  </si>
  <si>
    <t>CHIHUAHUA</t>
  </si>
  <si>
    <t>TABASCO</t>
  </si>
  <si>
    <t>HIDALGO</t>
  </si>
  <si>
    <t>DURANGO</t>
  </si>
  <si>
    <t>ZACATECAS</t>
  </si>
  <si>
    <t>COAHUILA</t>
  </si>
  <si>
    <t>SINALOA</t>
  </si>
  <si>
    <t>OAXACA</t>
  </si>
  <si>
    <t>JALISCO</t>
  </si>
  <si>
    <t>GUANAJUATO</t>
  </si>
  <si>
    <t>TAMAULIPAS</t>
  </si>
  <si>
    <t>PUEBLA</t>
  </si>
  <si>
    <t>YUCATAN</t>
  </si>
  <si>
    <t>COLIMA</t>
  </si>
  <si>
    <t>CHIAPAS</t>
  </si>
  <si>
    <t>QUINTANA ROO</t>
  </si>
  <si>
    <t>CAMPECHE</t>
  </si>
  <si>
    <t>NUEVO LEON</t>
  </si>
  <si>
    <t>BAJA CALIFORNIA</t>
  </si>
  <si>
    <t>AGUASCALIENTES</t>
  </si>
  <si>
    <t>NIVEL CENTRAL</t>
  </si>
  <si>
    <t>EDO. DE MÉXICO ORIENTE</t>
  </si>
  <si>
    <t>EDO. DE MÉXICO PONIENTE</t>
  </si>
  <si>
    <t>MICHOACÁN</t>
  </si>
  <si>
    <t>QUERÉTARO</t>
  </si>
  <si>
    <t>SAN LUIS POTOSÍ</t>
  </si>
  <si>
    <t>VERACRUZ NORTE</t>
  </si>
  <si>
    <t>VERACRUZ SUR</t>
  </si>
  <si>
    <t>DF NORTE</t>
  </si>
  <si>
    <t>DF SUR</t>
  </si>
  <si>
    <t>Fecha de reporte de la Aseguradora al IMSS</t>
  </si>
  <si>
    <t>Fecha de pago</t>
  </si>
  <si>
    <t>INCENDIO Y/O RAYO</t>
  </si>
  <si>
    <t>PARCIAL</t>
  </si>
  <si>
    <t>HUNDIMIENTO</t>
  </si>
  <si>
    <t>GRANIZO</t>
  </si>
  <si>
    <t>ROTURA DE TUBERÍA</t>
  </si>
  <si>
    <t>IMPACTO DE VEHÍCULOS</t>
  </si>
  <si>
    <t>QUERETARO</t>
  </si>
  <si>
    <t>INUNDACIÓN</t>
  </si>
  <si>
    <t>DAÑOS POR TERCERO</t>
  </si>
  <si>
    <t>TOTAL</t>
  </si>
  <si>
    <t>FILTRACIONES</t>
  </si>
  <si>
    <t>EXPLOSIÓN</t>
  </si>
  <si>
    <t>ROBO</t>
  </si>
  <si>
    <t>HUMEDAD</t>
  </si>
  <si>
    <t>DAÑOS PAULATINOS</t>
  </si>
  <si>
    <t>DAÑOS POR AGUA</t>
  </si>
  <si>
    <t>ROTURA DE VENTANAL</t>
  </si>
  <si>
    <t>CUARTEADURAS</t>
  </si>
  <si>
    <t>SAN LUIS POTOSI</t>
  </si>
  <si>
    <t>P8M0970</t>
  </si>
  <si>
    <t>10202 3030851</t>
  </si>
  <si>
    <t xml:space="preserve">35100 3184245 </t>
  </si>
  <si>
    <t>35100 3183944</t>
  </si>
  <si>
    <t>35100 3184720</t>
  </si>
  <si>
    <t>23201 3032778</t>
  </si>
  <si>
    <t>35100 3184741</t>
  </si>
  <si>
    <t xml:space="preserve">10401 3031826 </t>
  </si>
  <si>
    <t xml:space="preserve">35100 3185000 </t>
  </si>
  <si>
    <t>35100 3185048</t>
  </si>
  <si>
    <t>35100 3185051</t>
  </si>
  <si>
    <t xml:space="preserve"> 35100 3185085</t>
  </si>
  <si>
    <t>35100 3185090</t>
  </si>
  <si>
    <t xml:space="preserve"> 35100 3185093</t>
  </si>
  <si>
    <t xml:space="preserve"> 35100 3185146</t>
  </si>
  <si>
    <t xml:space="preserve">10401 3031855 </t>
  </si>
  <si>
    <t xml:space="preserve"> 35100 3185211</t>
  </si>
  <si>
    <t xml:space="preserve"> 35100 3185288</t>
  </si>
  <si>
    <t>35100 3185287</t>
  </si>
  <si>
    <t>22301 3030558</t>
  </si>
  <si>
    <t>35100 3185209</t>
  </si>
  <si>
    <t>35100 3185322</t>
  </si>
  <si>
    <t>35100 3185333</t>
  </si>
  <si>
    <t>35100 3185364</t>
  </si>
  <si>
    <t>35100 3185376</t>
  </si>
  <si>
    <t>35100 3185410</t>
  </si>
  <si>
    <t>35100 3185481</t>
  </si>
  <si>
    <t>20202 3030571</t>
  </si>
  <si>
    <t>35100 3185500</t>
  </si>
  <si>
    <t>35100 3185495</t>
  </si>
  <si>
    <t>10401 3031891</t>
  </si>
  <si>
    <t>35100 3185590</t>
  </si>
  <si>
    <t>35100 3185660</t>
  </si>
  <si>
    <t>16202 3032063</t>
  </si>
  <si>
    <t>13102 3033949</t>
  </si>
  <si>
    <t>16302 3030333</t>
  </si>
  <si>
    <t>35100 3185717</t>
  </si>
  <si>
    <t>22102 3035108</t>
  </si>
  <si>
    <t>10301 3030120</t>
  </si>
  <si>
    <t>16202 3032094</t>
  </si>
  <si>
    <t>35100 3185931</t>
  </si>
  <si>
    <t>35100 3185762</t>
  </si>
  <si>
    <t>35100 3185998</t>
  </si>
  <si>
    <t>35100 3185999</t>
  </si>
  <si>
    <t>12102 3038632</t>
  </si>
  <si>
    <t>35100 3185909</t>
  </si>
  <si>
    <t>22202 3030922</t>
  </si>
  <si>
    <t xml:space="preserve">16202 3032112 </t>
  </si>
  <si>
    <t>35100 3185953</t>
  </si>
  <si>
    <t>17301 3031760</t>
  </si>
  <si>
    <t>10301 3030122</t>
  </si>
  <si>
    <t>35100 3186144</t>
  </si>
  <si>
    <t>22301 3030596</t>
  </si>
  <si>
    <t>22301 3030595</t>
  </si>
  <si>
    <t>35100 3186169</t>
  </si>
  <si>
    <t>35100 3186171</t>
  </si>
  <si>
    <t>23401 3030379</t>
  </si>
  <si>
    <t>15301 3031121</t>
  </si>
  <si>
    <t xml:space="preserve"> 35100 3186239</t>
  </si>
  <si>
    <t>10401 3031939</t>
  </si>
  <si>
    <t>23401 3030381</t>
  </si>
  <si>
    <t>13102 3033973</t>
  </si>
  <si>
    <t>35100 3186438</t>
  </si>
  <si>
    <t>21102 3030835</t>
  </si>
  <si>
    <t>10202 3030917</t>
  </si>
  <si>
    <t>35100 3186589</t>
  </si>
  <si>
    <t>35100 3186537</t>
  </si>
  <si>
    <t>35100 3186590</t>
  </si>
  <si>
    <t>35100 3186623</t>
  </si>
  <si>
    <t>16302 3030338</t>
  </si>
  <si>
    <t>Cobertura</t>
  </si>
  <si>
    <t>Estatus</t>
  </si>
  <si>
    <t>PAGADO</t>
  </si>
  <si>
    <t>PAGO PARCIAL</t>
  </si>
  <si>
    <t>INVALIDEZ</t>
  </si>
  <si>
    <t>IMPROCEDENTE</t>
  </si>
  <si>
    <t>DOCUMENTÁNDOSE</t>
  </si>
  <si>
    <t>P8M0971</t>
  </si>
  <si>
    <t>P0M0648</t>
  </si>
  <si>
    <t>P8M0972</t>
  </si>
  <si>
    <t>P0M0649</t>
  </si>
  <si>
    <t>Fecha de reporte</t>
  </si>
  <si>
    <t>P0M0640</t>
  </si>
  <si>
    <t>35100 3186560</t>
  </si>
  <si>
    <t>35100 3186594</t>
  </si>
  <si>
    <t>23102 3030429</t>
  </si>
  <si>
    <t>35100 3186882</t>
  </si>
  <si>
    <t>35100 3186929</t>
  </si>
  <si>
    <t>22301 3030619</t>
  </si>
  <si>
    <t>35100 3186940</t>
  </si>
  <si>
    <t>21401 3030484</t>
  </si>
  <si>
    <t>13102 3034016</t>
  </si>
  <si>
    <t>35100 3187307</t>
  </si>
  <si>
    <t>17103 3030218</t>
  </si>
  <si>
    <t>35100 3187415</t>
  </si>
  <si>
    <t>35100 3187438</t>
  </si>
  <si>
    <t>35100 3187519</t>
  </si>
  <si>
    <t>23301 3033014</t>
  </si>
  <si>
    <t>23301 3032989</t>
  </si>
  <si>
    <t>35100 3187631</t>
  </si>
  <si>
    <t xml:space="preserve"> 23301 3033015</t>
  </si>
  <si>
    <t>22501 3030222</t>
  </si>
  <si>
    <t>35100 3187638</t>
  </si>
  <si>
    <t>23102 3030446</t>
  </si>
  <si>
    <t>23301 3033021</t>
  </si>
  <si>
    <t>23301 3033018</t>
  </si>
  <si>
    <t>23301 3033020</t>
  </si>
  <si>
    <t>35100 3187736</t>
  </si>
  <si>
    <t>35100 3187820</t>
  </si>
  <si>
    <t>12102 3038993</t>
  </si>
  <si>
    <t>35100 3187854</t>
  </si>
  <si>
    <t>35100 3187853</t>
  </si>
  <si>
    <t>23301 3033045</t>
  </si>
  <si>
    <t>22401 3030184</t>
  </si>
  <si>
    <t>23301 3033033</t>
  </si>
  <si>
    <t>35100 3187891</t>
  </si>
  <si>
    <t>23301 3033050</t>
  </si>
  <si>
    <t>22501 3030225</t>
  </si>
  <si>
    <t>23301 3033053</t>
  </si>
  <si>
    <t>23301 3033057</t>
  </si>
  <si>
    <t>23301 3033059</t>
  </si>
  <si>
    <t>35100 3187955</t>
  </si>
  <si>
    <t>23301 3033051</t>
  </si>
  <si>
    <t>23301 3033052</t>
  </si>
  <si>
    <t>23301 3033040</t>
  </si>
  <si>
    <t>23301 3033063</t>
  </si>
  <si>
    <t>23301 3033058</t>
  </si>
  <si>
    <t>23301 3033054</t>
  </si>
  <si>
    <t xml:space="preserve"> 23301 3033056</t>
  </si>
  <si>
    <t>23301 3033068</t>
  </si>
  <si>
    <t>23301 3033069</t>
  </si>
  <si>
    <t>23301 3033065</t>
  </si>
  <si>
    <t>23301 3033070</t>
  </si>
  <si>
    <t>13302 3036021</t>
  </si>
  <si>
    <t>35100 3188059</t>
  </si>
  <si>
    <t>35100 3188061</t>
  </si>
  <si>
    <t>23301 3033072</t>
  </si>
  <si>
    <t>23301 3033062</t>
  </si>
  <si>
    <t>23301 3033079</t>
  </si>
  <si>
    <t xml:space="preserve"> 35100 3188109</t>
  </si>
  <si>
    <t xml:space="preserve">23301 3033075 </t>
  </si>
  <si>
    <t xml:space="preserve">35100 3188123 </t>
  </si>
  <si>
    <t>35100 3188124</t>
  </si>
  <si>
    <t xml:space="preserve"> 12102 3039057</t>
  </si>
  <si>
    <t>23201 3033257</t>
  </si>
  <si>
    <t>23301 3033080</t>
  </si>
  <si>
    <t>22102 3035462</t>
  </si>
  <si>
    <t>35100 3188198</t>
  </si>
  <si>
    <t>35100 3188232</t>
  </si>
  <si>
    <t>23301 3033087</t>
  </si>
  <si>
    <t>23301 3033090</t>
  </si>
  <si>
    <t>23301 3033089</t>
  </si>
  <si>
    <t>23102 3030456</t>
  </si>
  <si>
    <t>22501 3030230</t>
  </si>
  <si>
    <t>23301 3033095</t>
  </si>
  <si>
    <t>23301 3033098</t>
  </si>
  <si>
    <t>23301 3033097</t>
  </si>
  <si>
    <t>13102 3034080</t>
  </si>
  <si>
    <t>23301 3033092</t>
  </si>
  <si>
    <t>13302 3036071</t>
  </si>
  <si>
    <t>23301 3033101</t>
  </si>
  <si>
    <t>10301 3030136</t>
  </si>
  <si>
    <t>35100 3187898</t>
  </si>
  <si>
    <t>23301 3033105</t>
  </si>
  <si>
    <t>22401 3030193</t>
  </si>
  <si>
    <t>12301 3030516</t>
  </si>
  <si>
    <t>SI0001/2021</t>
  </si>
  <si>
    <t>P1M0017</t>
  </si>
  <si>
    <t>SI0002/2021</t>
  </si>
  <si>
    <t>SI0003/2021</t>
  </si>
  <si>
    <t>SI0004/2021</t>
  </si>
  <si>
    <t>SI0005/2021</t>
  </si>
  <si>
    <t>SI0006/2021</t>
  </si>
  <si>
    <t>SI0007/2021</t>
  </si>
  <si>
    <t>SI0008/2021</t>
  </si>
  <si>
    <t>SI0009/2021</t>
  </si>
  <si>
    <t>SI0010/2021</t>
  </si>
  <si>
    <t>SI0011/2021</t>
  </si>
  <si>
    <t>SI0012/2021</t>
  </si>
  <si>
    <t>SI0013/2021</t>
  </si>
  <si>
    <t>SI0014/2021</t>
  </si>
  <si>
    <t>SI0015/2021</t>
  </si>
  <si>
    <t>P1M0015</t>
  </si>
  <si>
    <t>Importe del saldo insoluto</t>
  </si>
  <si>
    <t>Importes en pesos corrientes</t>
  </si>
  <si>
    <t>Fecha de pago/Improcedencia</t>
  </si>
  <si>
    <t>12102 3039741</t>
  </si>
  <si>
    <t>SI0016/2021</t>
  </si>
  <si>
    <t>SI0017/2021</t>
  </si>
  <si>
    <t>SI0018/2021</t>
  </si>
  <si>
    <t>SI0019/2021</t>
  </si>
  <si>
    <t>SI0020/2021</t>
  </si>
  <si>
    <t>SI0021/2021</t>
  </si>
  <si>
    <t>SI0022/2021</t>
  </si>
  <si>
    <t>SI0023/2021</t>
  </si>
  <si>
    <t>SI0024/2021</t>
  </si>
  <si>
    <t>SI0025/2021</t>
  </si>
  <si>
    <t>SI0026/2021</t>
  </si>
  <si>
    <t>SI0027/2021</t>
  </si>
  <si>
    <t>SI0028/2021</t>
  </si>
  <si>
    <t>SI0029/2021</t>
  </si>
  <si>
    <t>SI0030/2021</t>
  </si>
  <si>
    <t>Sexo</t>
  </si>
  <si>
    <t>Edad</t>
  </si>
  <si>
    <t>M</t>
  </si>
  <si>
    <t>F</t>
  </si>
  <si>
    <t>CHOQUE HIPOVOLÉMICO</t>
  </si>
  <si>
    <t>35100 3199057</t>
  </si>
  <si>
    <t>SI0031/2021</t>
  </si>
  <si>
    <t>SI0032/2021</t>
  </si>
  <si>
    <t>SI0033/2021</t>
  </si>
  <si>
    <t>SI0034/2021</t>
  </si>
  <si>
    <t>SI0035/2021</t>
  </si>
  <si>
    <t>SI0036/2021</t>
  </si>
  <si>
    <t>SI0037/2021</t>
  </si>
  <si>
    <t>SI0038/2021</t>
  </si>
  <si>
    <t>SI0039/2021</t>
  </si>
  <si>
    <t>SI0040/2021</t>
  </si>
  <si>
    <t>SI0041/2021</t>
  </si>
  <si>
    <t>SI0042/2021</t>
  </si>
  <si>
    <t>SI0043/2021</t>
  </si>
  <si>
    <t>SI0044/2021</t>
  </si>
  <si>
    <t>SI0045/2021</t>
  </si>
  <si>
    <t>SI0046/2021</t>
  </si>
  <si>
    <t>SI0047/2021</t>
  </si>
  <si>
    <t>SI0048/2021</t>
  </si>
  <si>
    <t>20301 3030423 </t>
  </si>
  <si>
    <t>SI0049/2021</t>
  </si>
  <si>
    <t>SI0050/2021</t>
  </si>
  <si>
    <t>SI0051/2021</t>
  </si>
  <si>
    <t>SI0052/2021</t>
  </si>
  <si>
    <t>SI0053/2021</t>
  </si>
  <si>
    <t>SI0054/2021</t>
  </si>
  <si>
    <t>SI0055/2021</t>
  </si>
  <si>
    <t>SI0056/2021</t>
  </si>
  <si>
    <t>SI0057/2021</t>
  </si>
  <si>
    <t>SI0058/2021</t>
  </si>
  <si>
    <t>SI0059/2021</t>
  </si>
  <si>
    <t>SI0060/2021</t>
  </si>
  <si>
    <t>SI0061/2021</t>
  </si>
  <si>
    <t>SI0062/2021</t>
  </si>
  <si>
    <t>SI0063/2021</t>
  </si>
  <si>
    <t>SI0064/2021</t>
  </si>
  <si>
    <t>SI0065/2021</t>
  </si>
  <si>
    <t>SI0066/2021</t>
  </si>
  <si>
    <t>SI0067/2021</t>
  </si>
  <si>
    <t>SI0068/2021</t>
  </si>
  <si>
    <t>SI0069/2021</t>
  </si>
  <si>
    <t>SI0070/2021</t>
  </si>
  <si>
    <t>SI0071/2021</t>
  </si>
  <si>
    <t>SI0072/2021</t>
  </si>
  <si>
    <t>SI0073/2021</t>
  </si>
  <si>
    <t>SI0074/2021</t>
  </si>
  <si>
    <t>SI0075/2021</t>
  </si>
  <si>
    <t>SI0076/2021</t>
  </si>
  <si>
    <t>SI0077/2021</t>
  </si>
  <si>
    <t>SI0078/2021</t>
  </si>
  <si>
    <t>SI0079/2021</t>
  </si>
  <si>
    <t>SI0080/2021</t>
  </si>
  <si>
    <t>SI0081/2021</t>
  </si>
  <si>
    <t>SI0082/2021</t>
  </si>
  <si>
    <t>SI0083/2021</t>
  </si>
  <si>
    <t>SI0084/2021</t>
  </si>
  <si>
    <t>SI0085/2021</t>
  </si>
  <si>
    <t>SI0086/2021</t>
  </si>
  <si>
    <t>SI0087/2021</t>
  </si>
  <si>
    <t>SI0088/2021</t>
  </si>
  <si>
    <t>SI0089/2021</t>
  </si>
  <si>
    <t>SI0090/2021</t>
  </si>
  <si>
    <t>SI0091/2021</t>
  </si>
  <si>
    <t>SI0092/2021</t>
  </si>
  <si>
    <t>SI0093/2021</t>
  </si>
  <si>
    <t>SI0094/2021</t>
  </si>
  <si>
    <t>SI0095/2021</t>
  </si>
  <si>
    <t>SI0096/2021</t>
  </si>
  <si>
    <t>SI0097/2021</t>
  </si>
  <si>
    <t>SI0098/2021</t>
  </si>
  <si>
    <t>SI0099/2021</t>
  </si>
  <si>
    <t>SI0100/2021</t>
  </si>
  <si>
    <t>SI0101/2021</t>
  </si>
  <si>
    <t>SI0102/2021</t>
  </si>
  <si>
    <t>SI0103/2021</t>
  </si>
  <si>
    <t>SI0104/2021</t>
  </si>
  <si>
    <t>SI0105/2021</t>
  </si>
  <si>
    <t>SI0106/2021</t>
  </si>
  <si>
    <t>SI0107/2021</t>
  </si>
  <si>
    <t>SI0108/2021</t>
  </si>
  <si>
    <t>SI0109/2021</t>
  </si>
  <si>
    <t>SI0110/2021</t>
  </si>
  <si>
    <t>SI0111/2021</t>
  </si>
  <si>
    <t>SI0112/2021</t>
  </si>
  <si>
    <t>SI0113/2021</t>
  </si>
  <si>
    <t>SI0114/2021</t>
  </si>
  <si>
    <t>SI0115/2021</t>
  </si>
  <si>
    <t>SI0116/2021</t>
  </si>
  <si>
    <t>SI0117/2021</t>
  </si>
  <si>
    <t>SI0118/2021</t>
  </si>
  <si>
    <t>SI0119/2021</t>
  </si>
  <si>
    <t>SI0120/2021</t>
  </si>
  <si>
    <t>SI0121/2021</t>
  </si>
  <si>
    <t>SI0122/2021</t>
  </si>
  <si>
    <t>SI0123/2021</t>
  </si>
  <si>
    <t>SI0124/2021</t>
  </si>
  <si>
    <t>SI0125/2021</t>
  </si>
  <si>
    <t>SI0126/2021</t>
  </si>
  <si>
    <t>SI0127/2021</t>
  </si>
  <si>
    <t>SI0128/2021</t>
  </si>
  <si>
    <t>SI0129/2021</t>
  </si>
  <si>
    <t>SI0130/2021</t>
  </si>
  <si>
    <t>SI0131/2021</t>
  </si>
  <si>
    <t>SI0132/2021</t>
  </si>
  <si>
    <t>SI0133/2021</t>
  </si>
  <si>
    <t>SI0134/2021</t>
  </si>
  <si>
    <t>SI0135/2021</t>
  </si>
  <si>
    <t>SI0136/2021</t>
  </si>
  <si>
    <t>SI0137/2021</t>
  </si>
  <si>
    <t>SI0138/2021</t>
  </si>
  <si>
    <t>SI0139/2021</t>
  </si>
  <si>
    <t>SI0140/2021</t>
  </si>
  <si>
    <t>SI0141/2021</t>
  </si>
  <si>
    <t>SI0142/2021</t>
  </si>
  <si>
    <t>SI0143/2021</t>
  </si>
  <si>
    <t>SI0144/2021</t>
  </si>
  <si>
    <t>SI0145/2021</t>
  </si>
  <si>
    <t>SI0146/2021</t>
  </si>
  <si>
    <t>SI0147/2021</t>
  </si>
  <si>
    <t>SI0148/2021</t>
  </si>
  <si>
    <t>SI0149/2021</t>
  </si>
  <si>
    <t>SI0150/2021</t>
  </si>
  <si>
    <t>SI0151/2021</t>
  </si>
  <si>
    <t>SI0152/2021</t>
  </si>
  <si>
    <t>SI0153/2021</t>
  </si>
  <si>
    <t>SI0154/2021</t>
  </si>
  <si>
    <t>SI0155/2021</t>
  </si>
  <si>
    <t>SI0156/2021</t>
  </si>
  <si>
    <t>DESAPARICIÓN</t>
  </si>
  <si>
    <t>SI0157/2021</t>
  </si>
  <si>
    <t>SI0158/2021</t>
  </si>
  <si>
    <t>SI0159/2021</t>
  </si>
  <si>
    <t>SI0160/2021</t>
  </si>
  <si>
    <t>SI0161/2021</t>
  </si>
  <si>
    <t>SI0162/2021</t>
  </si>
  <si>
    <t>SI0163/2021</t>
  </si>
  <si>
    <t>SI0164/2021</t>
  </si>
  <si>
    <t>SI0165/2021</t>
  </si>
  <si>
    <t>SI0166/2021</t>
  </si>
  <si>
    <t>SI0167/2021</t>
  </si>
  <si>
    <t>SI0168/2021</t>
  </si>
  <si>
    <t>SI0169/2021</t>
  </si>
  <si>
    <t>SI0170/2021</t>
  </si>
  <si>
    <t>SI0171/2021</t>
  </si>
  <si>
    <t>SI0172/2021</t>
  </si>
  <si>
    <t>SI0173/2021</t>
  </si>
  <si>
    <t>SI0174/2021</t>
  </si>
  <si>
    <t>SI0175/2021</t>
  </si>
  <si>
    <t>SI0176/2021</t>
  </si>
  <si>
    <t>SI0177/2021</t>
  </si>
  <si>
    <t>SI0178/2021</t>
  </si>
  <si>
    <t>SI0179/2021</t>
  </si>
  <si>
    <t>SI0180/2021</t>
  </si>
  <si>
    <t>SI0181/2021</t>
  </si>
  <si>
    <t>SI0182/2021</t>
  </si>
  <si>
    <t>SI0183/2021</t>
  </si>
  <si>
    <t>SI0184/2021</t>
  </si>
  <si>
    <t>SI0185/2021</t>
  </si>
  <si>
    <t>SI0186/2021</t>
  </si>
  <si>
    <t>SI0187/2021</t>
  </si>
  <si>
    <t>SI0188/2021</t>
  </si>
  <si>
    <t>SI0189/2021</t>
  </si>
  <si>
    <t>SI0190/2021</t>
  </si>
  <si>
    <t>SI0191/2021</t>
  </si>
  <si>
    <t>SI0001/2022</t>
  </si>
  <si>
    <t>SI0002/2022</t>
  </si>
  <si>
    <t>SI0003/2022</t>
  </si>
  <si>
    <t>P1M0367</t>
  </si>
  <si>
    <t>P1M0368</t>
  </si>
  <si>
    <r>
      <t>Importe estimado de la pérdida</t>
    </r>
    <r>
      <rPr>
        <b/>
        <vertAlign val="superscript"/>
        <sz val="11"/>
        <rFont val="Montserrat"/>
      </rPr>
      <t>1/</t>
    </r>
  </si>
  <si>
    <r>
      <rPr>
        <vertAlign val="superscript"/>
        <sz val="9"/>
        <color theme="1"/>
        <rFont val="Montserrat"/>
      </rPr>
      <t>1/</t>
    </r>
    <r>
      <rPr>
        <sz val="9"/>
        <color theme="1"/>
        <rFont val="Montserrat"/>
      </rPr>
      <t xml:space="preserve"> Importe que puede variar de acuerdo al ajuste de daños que realice la compañía aseguradora en siniestros en proceso de documentación (abiertos). Para siniestros conciliados y en espera de pago, incluye el importe del deducible.</t>
    </r>
  </si>
  <si>
    <r>
      <rPr>
        <vertAlign val="superscript"/>
        <sz val="9"/>
        <color theme="1"/>
        <rFont val="Montserrat"/>
      </rPr>
      <t>2/</t>
    </r>
    <r>
      <rPr>
        <sz val="9"/>
        <color theme="1"/>
        <rFont val="Montserrat"/>
      </rPr>
      <t xml:space="preserve"> A partir de 2021, los contratos de seguro de créditos hipotecarios y mediano plazo se fusionaron en un solo instrumento jurídico</t>
    </r>
  </si>
  <si>
    <r>
      <t>Importe estimado de la pérdida</t>
    </r>
    <r>
      <rPr>
        <b/>
        <vertAlign val="superscript"/>
        <sz val="10"/>
        <color theme="0"/>
        <rFont val="Montserrat"/>
      </rPr>
      <t>1/</t>
    </r>
  </si>
  <si>
    <t>Importes en pesos</t>
  </si>
  <si>
    <t xml:space="preserve"> </t>
  </si>
  <si>
    <t>SI0192/2021</t>
  </si>
  <si>
    <t>SI0193/2021</t>
  </si>
  <si>
    <t>SI0194/2021</t>
  </si>
  <si>
    <t>SI0004/2022</t>
  </si>
  <si>
    <t>SI0005/2022</t>
  </si>
  <si>
    <t>SI0006/2022</t>
  </si>
  <si>
    <t>SI0007/2022</t>
  </si>
  <si>
    <t>SI0008/2022</t>
  </si>
  <si>
    <t>SI0009/2022</t>
  </si>
  <si>
    <t>SI0010/2022</t>
  </si>
  <si>
    <t>SI0011/2022</t>
  </si>
  <si>
    <t>SI0012/2022</t>
  </si>
  <si>
    <t>SI0013/2022</t>
  </si>
  <si>
    <t>SI0014/2022</t>
  </si>
  <si>
    <t>SI0015/2022</t>
  </si>
  <si>
    <t>SI0016/2022</t>
  </si>
  <si>
    <t>SI0017/2022</t>
  </si>
  <si>
    <t>SI0018/2022</t>
  </si>
  <si>
    <t>SI0019/2022</t>
  </si>
  <si>
    <t>SI0020/2022</t>
  </si>
  <si>
    <t>SI0021/2022</t>
  </si>
  <si>
    <t>SI0022/2022</t>
  </si>
  <si>
    <t>SI0023/2022</t>
  </si>
  <si>
    <t>SI0024/2022</t>
  </si>
  <si>
    <t>SI0195/2021</t>
  </si>
  <si>
    <t>SI0196/2021</t>
  </si>
  <si>
    <t>HELADA</t>
  </si>
  <si>
    <t>DESGASTE EN LA ESTRUCTURA</t>
  </si>
  <si>
    <t>LLUVIA O LLUVIA TORRENCIAL</t>
  </si>
  <si>
    <t>AGUAS NEGRAS</t>
  </si>
  <si>
    <t>VENCIMIENTO DE COLUMNA</t>
  </si>
  <si>
    <t>INVASION</t>
  </si>
  <si>
    <t>SI0025/2022</t>
  </si>
  <si>
    <t>SI0026/2022</t>
  </si>
  <si>
    <t>SI0027/2022</t>
  </si>
  <si>
    <t>SI0028/2022</t>
  </si>
  <si>
    <t>SI0197/2021</t>
  </si>
  <si>
    <t>SI0029/2022</t>
  </si>
  <si>
    <t>SI0030/2022</t>
  </si>
  <si>
    <t>SI0031/2022</t>
  </si>
  <si>
    <t>SI0032/2022</t>
  </si>
  <si>
    <t>SI0033/2022</t>
  </si>
  <si>
    <t>SI0034/2022</t>
  </si>
  <si>
    <t>SI0035/2022</t>
  </si>
  <si>
    <t>SI0036/2022</t>
  </si>
  <si>
    <t>SI0037/2022</t>
  </si>
  <si>
    <t>SI0038/2022</t>
  </si>
  <si>
    <t>SI0039/2022</t>
  </si>
  <si>
    <t>SI0040/2022</t>
  </si>
  <si>
    <t>SI0041/2022</t>
  </si>
  <si>
    <t>SI0042/2022</t>
  </si>
  <si>
    <t>SI0043/2022</t>
  </si>
  <si>
    <t>SI0044/2022</t>
  </si>
  <si>
    <t>SI0045/2022</t>
  </si>
  <si>
    <t>SI0046/2022</t>
  </si>
  <si>
    <t>SI0047/2022</t>
  </si>
  <si>
    <t>SI0048/2022</t>
  </si>
  <si>
    <t>SI0049/2022</t>
  </si>
  <si>
    <t>SI0050/2022</t>
  </si>
  <si>
    <t>SI0051/2022</t>
  </si>
  <si>
    <t>SI0052/2022</t>
  </si>
  <si>
    <t>SI0053/2022</t>
  </si>
  <si>
    <t>SI0054/2022</t>
  </si>
  <si>
    <t>SI0055/2022</t>
  </si>
  <si>
    <t>SI0056/2022</t>
  </si>
  <si>
    <t>SI0057/2022</t>
  </si>
  <si>
    <t>SI0058/2022</t>
  </si>
  <si>
    <t>SI0059/2022</t>
  </si>
  <si>
    <t>SI0060/2022</t>
  </si>
  <si>
    <r>
      <t>Fallecimiento (Mediano Plazo)</t>
    </r>
    <r>
      <rPr>
        <b/>
        <vertAlign val="superscript"/>
        <sz val="11"/>
        <rFont val="Montserrat"/>
      </rPr>
      <t>2/</t>
    </r>
  </si>
  <si>
    <t>CÁNCER</t>
  </si>
  <si>
    <t>ACIDOSIS METABÓLICA</t>
  </si>
  <si>
    <t>DIABETES</t>
  </si>
  <si>
    <t>ENFERMEDADES O AFECTACIONES RENALES</t>
  </si>
  <si>
    <t xml:space="preserve">ENFERMEDADES O AFECTACIONES CARDIACAS </t>
  </si>
  <si>
    <t>INFECCIÓN INTERNA</t>
  </si>
  <si>
    <t>HÉRIDA DE PROYECTIL O ARMA BLANCA</t>
  </si>
  <si>
    <t>ENFERMEDADES O AFECTACIONES CEREBRO VASCULAR</t>
  </si>
  <si>
    <t>ENFERMEDADES O AFECTACIONES PULMONARES (NO COVID)</t>
  </si>
  <si>
    <t>HEMORRAGIA INTERNA</t>
  </si>
  <si>
    <t>COVID</t>
  </si>
  <si>
    <t>CIRROSIS</t>
  </si>
  <si>
    <t>CONGESTIÓN VISCERAL</t>
  </si>
  <si>
    <t>CONTUSIÓN O TRAUMATISMO</t>
  </si>
  <si>
    <t>DESNUTRICIÓN PROTEICO CALORICA</t>
  </si>
  <si>
    <t>DISFUNCIÓN ORGÁNICA MÚLTIPLE</t>
  </si>
  <si>
    <t>ENFERMEDADES O AFECTACIONES HEPÁTICAS</t>
  </si>
  <si>
    <t>ENFERMEDADES CRÓNICA DEGENERATIVA</t>
  </si>
  <si>
    <t>NATURAL</t>
  </si>
  <si>
    <t>19-CH-001/26</t>
  </si>
  <si>
    <t>19-CH-002/14</t>
  </si>
  <si>
    <t>19-CH-003/35</t>
  </si>
  <si>
    <t>19-CH-004/22</t>
  </si>
  <si>
    <t>19-CH-005/17</t>
  </si>
  <si>
    <t>19-CH-006/27</t>
  </si>
  <si>
    <t>19-CH-007/12</t>
  </si>
  <si>
    <t>19-CH-008/09</t>
  </si>
  <si>
    <t>19-CH-009/26</t>
  </si>
  <si>
    <t>19-CH-010/22</t>
  </si>
  <si>
    <t>19-CH-011/09</t>
  </si>
  <si>
    <t>19-CH-012/01</t>
  </si>
  <si>
    <t>19-CH-013/02</t>
  </si>
  <si>
    <t>19-CH-014/08</t>
  </si>
  <si>
    <t>19-CH-015/20</t>
  </si>
  <si>
    <t>19-CH-016/27</t>
  </si>
  <si>
    <t>19-CH-017/25</t>
  </si>
  <si>
    <t>19-CH-018/18</t>
  </si>
  <si>
    <t>19-CH-019/09</t>
  </si>
  <si>
    <t>19-CH-020/10</t>
  </si>
  <si>
    <t>19-CH-021/08</t>
  </si>
  <si>
    <t>19-CH-022/33</t>
  </si>
  <si>
    <t>19-CH-023/15</t>
  </si>
  <si>
    <t>19-CH-024/09</t>
  </si>
  <si>
    <t>19-CH-025/05</t>
  </si>
  <si>
    <t>19-CH-026/05</t>
  </si>
  <si>
    <t>19-CH-027/35</t>
  </si>
  <si>
    <t>19-CH-028/37</t>
  </si>
  <si>
    <t>19-CH-029/20</t>
  </si>
  <si>
    <t>19-CH-030/11</t>
  </si>
  <si>
    <t>19-CH-031/14</t>
  </si>
  <si>
    <t>19-CH-032/10</t>
  </si>
  <si>
    <t>19-CH-033/37</t>
  </si>
  <si>
    <t>19-CH-034/37</t>
  </si>
  <si>
    <t>19-CH-035/09</t>
  </si>
  <si>
    <t>19-CH-036/21</t>
  </si>
  <si>
    <t>19-CH-037/35</t>
  </si>
  <si>
    <t>19-CH-038/09</t>
  </si>
  <si>
    <t>19-CH-039/14</t>
  </si>
  <si>
    <t>19-CH-040/21</t>
  </si>
  <si>
    <t>19-CH-041/32</t>
  </si>
  <si>
    <t>19-CH-042/04</t>
  </si>
  <si>
    <t>19-CH-043/37</t>
  </si>
  <si>
    <t>19-CH-044/15</t>
  </si>
  <si>
    <t>19-CH-045/29</t>
  </si>
  <si>
    <t>19-CH-046/27</t>
  </si>
  <si>
    <t>19-CH-047/31</t>
  </si>
  <si>
    <t>19-CH-048/02</t>
  </si>
  <si>
    <t>19-CH-049/06</t>
  </si>
  <si>
    <t>19-CH-050/37</t>
  </si>
  <si>
    <t>19-CH-051/24</t>
  </si>
  <si>
    <t>19-CH-052/37</t>
  </si>
  <si>
    <t>19-CH-053/37</t>
  </si>
  <si>
    <t>19-CH-054/14</t>
  </si>
  <si>
    <t>19-CH-055/17</t>
  </si>
  <si>
    <t>19-CH-056/03</t>
  </si>
  <si>
    <t>19-CH-057/37</t>
  </si>
  <si>
    <t>19-CH-058/25</t>
  </si>
  <si>
    <t>19-CH-059/27</t>
  </si>
  <si>
    <t>19-CH-060/37</t>
  </si>
  <si>
    <t>19-CH-061/38</t>
  </si>
  <si>
    <t>19-CH-062/18</t>
  </si>
  <si>
    <t>19-CH-063/26</t>
  </si>
  <si>
    <t>19-CH-064/09</t>
  </si>
  <si>
    <t>19-CH-065/13</t>
  </si>
  <si>
    <t>19-CH-066/31</t>
  </si>
  <si>
    <t>19-CH-067/31</t>
  </si>
  <si>
    <t>19-CH-068/30</t>
  </si>
  <si>
    <t>19-CH-069/06</t>
  </si>
  <si>
    <t>19-CH-070/38</t>
  </si>
  <si>
    <t>19-CH-071/15</t>
  </si>
  <si>
    <t>19-CH-072/15</t>
  </si>
  <si>
    <t>19-CH-074/20</t>
  </si>
  <si>
    <t>19-CH-075/20</t>
  </si>
  <si>
    <t>19-CH-076/32</t>
  </si>
  <si>
    <t>19-CH-077/07</t>
  </si>
  <si>
    <t>19-CH-079/17</t>
  </si>
  <si>
    <t>19-CH-080/27</t>
  </si>
  <si>
    <t>19-CH-081/28</t>
  </si>
  <si>
    <t>19-CH-082/05</t>
  </si>
  <si>
    <t>19-CH-083/29</t>
  </si>
  <si>
    <t>19-CH-084/30</t>
  </si>
  <si>
    <t>19-CH-085/08</t>
  </si>
  <si>
    <t>19-CH-086/32</t>
  </si>
  <si>
    <t>19-CH-087/05</t>
  </si>
  <si>
    <t>19-CH-088/31</t>
  </si>
  <si>
    <t>19-CH-089/29</t>
  </si>
  <si>
    <t>19-CH-090/36</t>
  </si>
  <si>
    <t>19-CH-091/11</t>
  </si>
  <si>
    <t>19-CH-092/19</t>
  </si>
  <si>
    <t>19-CH-093/25</t>
  </si>
  <si>
    <t>19-CH-094/20</t>
  </si>
  <si>
    <t>19-CH-095/32</t>
  </si>
  <si>
    <t>19-CH-096/25</t>
  </si>
  <si>
    <t>19-CH-097/05</t>
  </si>
  <si>
    <t>19-CH-098/22</t>
  </si>
  <si>
    <t>19-CH-099/08</t>
  </si>
  <si>
    <t>19-CH-100/26</t>
  </si>
  <si>
    <t>19-CH-101/20</t>
  </si>
  <si>
    <t>19-CH-102/37</t>
  </si>
  <si>
    <t>19-CH-103/05</t>
  </si>
  <si>
    <t>19-CH-104/08</t>
  </si>
  <si>
    <t>19-CH-105/28</t>
  </si>
  <si>
    <t>19-CH-106/14</t>
  </si>
  <si>
    <t>19-CH-107/29</t>
  </si>
  <si>
    <t>19-CH-108/29</t>
  </si>
  <si>
    <t>19-CH-109/35</t>
  </si>
  <si>
    <t>19-CH-110/08</t>
  </si>
  <si>
    <t>20-CH-001/19</t>
  </si>
  <si>
    <t>20-CH-002/33</t>
  </si>
  <si>
    <t>20-CH-003/33</t>
  </si>
  <si>
    <t>20-CH-004/12</t>
  </si>
  <si>
    <t>20-CH-005/11</t>
  </si>
  <si>
    <t>20-CH-006/09</t>
  </si>
  <si>
    <t>20-CH-007/04</t>
  </si>
  <si>
    <t>20-CH-008/31</t>
  </si>
  <si>
    <t>20-CH-009/35</t>
  </si>
  <si>
    <t>20-CH-010/35</t>
  </si>
  <si>
    <t>20-CH-011/35</t>
  </si>
  <si>
    <t>20-CH-012/16</t>
  </si>
  <si>
    <t>20-CH-013/33</t>
  </si>
  <si>
    <t>20-CH-014/35</t>
  </si>
  <si>
    <t>20-CH-015/35</t>
  </si>
  <si>
    <t>20-CH-016/15</t>
  </si>
  <si>
    <t>20-CH-017/32</t>
  </si>
  <si>
    <t>20-CH-018/18</t>
  </si>
  <si>
    <t>20-CH-019/15</t>
  </si>
  <si>
    <t>20-CH-020/15</t>
  </si>
  <si>
    <t>20-CH-021/35</t>
  </si>
  <si>
    <t>20-CH-022/15</t>
  </si>
  <si>
    <t>20-CH-023/35</t>
  </si>
  <si>
    <t>20-CH-024/36</t>
  </si>
  <si>
    <t>20-CH-025/35</t>
  </si>
  <si>
    <t>20-CH-026/25</t>
  </si>
  <si>
    <t>20-CH-028/18</t>
  </si>
  <si>
    <t>20-CH-029/26</t>
  </si>
  <si>
    <t>20-CH-030/30</t>
  </si>
  <si>
    <t>20-CH-031/05</t>
  </si>
  <si>
    <t>20-CH-032/24</t>
  </si>
  <si>
    <t>20-CH-033/25</t>
  </si>
  <si>
    <t>20-CH-034/07</t>
  </si>
  <si>
    <t>20-CH-035/03</t>
  </si>
  <si>
    <t>20-CH-036/26</t>
  </si>
  <si>
    <t>20-CH-037/14</t>
  </si>
  <si>
    <t>20-CH-038/11</t>
  </si>
  <si>
    <t>20-CH-039/28</t>
  </si>
  <si>
    <t>20-CH-040/31</t>
  </si>
  <si>
    <t>20-CH-041/37</t>
  </si>
  <si>
    <t>20-CH-042/32</t>
  </si>
  <si>
    <t>20-CH-043/26</t>
  </si>
  <si>
    <t>20-CH-044/19</t>
  </si>
  <si>
    <t>20-CH-045/22</t>
  </si>
  <si>
    <t>20-CH-046/20</t>
  </si>
  <si>
    <t>20-CH-047/27</t>
  </si>
  <si>
    <t>20-CH-048/27</t>
  </si>
  <si>
    <t>20-CH-049/22</t>
  </si>
  <si>
    <t>20-CH-050/28</t>
  </si>
  <si>
    <t>20-CH-051/33</t>
  </si>
  <si>
    <t>20-CH-052/33</t>
  </si>
  <si>
    <t>20-CH-053/15</t>
  </si>
  <si>
    <t>20-CH-054/27</t>
  </si>
  <si>
    <t>20-CH-055/01</t>
  </si>
  <si>
    <t>20-CH-056/11</t>
  </si>
  <si>
    <t>20-CH-057/37</t>
  </si>
  <si>
    <t>20-CH-058/03</t>
  </si>
  <si>
    <t>20-CH-059/15</t>
  </si>
  <si>
    <t>20-CH-060/15</t>
  </si>
  <si>
    <t>20-CH-061/22</t>
  </si>
  <si>
    <t>20-CH-062/26</t>
  </si>
  <si>
    <t>20-CH-063/32</t>
  </si>
  <si>
    <t>20-CH-064/22</t>
  </si>
  <si>
    <t>20-CH-065/18</t>
  </si>
  <si>
    <t>20-CH-066/08</t>
  </si>
  <si>
    <t>20-CH-067/11</t>
  </si>
  <si>
    <t>20-CH-068/24</t>
  </si>
  <si>
    <t>20-CH-069/24</t>
  </si>
  <si>
    <t>20-CH-070/18</t>
  </si>
  <si>
    <t>20-CH-071/20</t>
  </si>
  <si>
    <t>20-CH-072/29</t>
  </si>
  <si>
    <t>20-CH-073/29</t>
  </si>
  <si>
    <t>20-CH-074/30</t>
  </si>
  <si>
    <t>20-CH-075/30</t>
  </si>
  <si>
    <t>20-CH-076/37</t>
  </si>
  <si>
    <t>20-CH-077/18</t>
  </si>
  <si>
    <t>20-CH-078/37</t>
  </si>
  <si>
    <t>20-CH-079/01</t>
  </si>
  <si>
    <t>20-CH-080/01</t>
  </si>
  <si>
    <t>20-CH-081/27</t>
  </si>
  <si>
    <t>20-CH-082/27</t>
  </si>
  <si>
    <t>20-CH-083/17</t>
  </si>
  <si>
    <t>20-CH-084/20</t>
  </si>
  <si>
    <t>20-CH-085/14</t>
  </si>
  <si>
    <t>20-CH-086/29</t>
  </si>
  <si>
    <t>20-CH-087/18</t>
  </si>
  <si>
    <t>20-CH-088/03</t>
  </si>
  <si>
    <t>20-CH-089/13</t>
  </si>
  <si>
    <t>20-CH-090/08</t>
  </si>
  <si>
    <t>20-CH-091/08</t>
  </si>
  <si>
    <t>20-CH-092/36</t>
  </si>
  <si>
    <t>20-CH-093/25</t>
  </si>
  <si>
    <t>20-CH-094/14</t>
  </si>
  <si>
    <t>20-CH-095/31</t>
  </si>
  <si>
    <t>20-CH-096/09</t>
  </si>
  <si>
    <t>20-CH-097/35</t>
  </si>
  <si>
    <t>20-CH-098/24</t>
  </si>
  <si>
    <t>20-CH-099/17</t>
  </si>
  <si>
    <t>20-CH-100/24</t>
  </si>
  <si>
    <t>20-CH-101/15</t>
  </si>
  <si>
    <t>20-CH-102/15</t>
  </si>
  <si>
    <t>20-CH-103/15</t>
  </si>
  <si>
    <t>20-CH-104/24</t>
  </si>
  <si>
    <t>20-CH-105/16</t>
  </si>
  <si>
    <t>20-CH-106/08</t>
  </si>
  <si>
    <t>20-CH-107/29</t>
  </si>
  <si>
    <t>20-CH-108/20</t>
  </si>
  <si>
    <t>20-CH-109/24</t>
  </si>
  <si>
    <t>20-CH-110/19</t>
  </si>
  <si>
    <t>20-CH-111/08</t>
  </si>
  <si>
    <t>20-CH-112/24</t>
  </si>
  <si>
    <t>20-CH-113/29</t>
  </si>
  <si>
    <t>20-CH-114/22</t>
  </si>
  <si>
    <t>20-CH-115/32</t>
  </si>
  <si>
    <t>20-CH-116/32</t>
  </si>
  <si>
    <t>20-CH-117/31</t>
  </si>
  <si>
    <t>20-CH-118/32</t>
  </si>
  <si>
    <t>20-CH-119/14</t>
  </si>
  <si>
    <t>20-CH-120/14</t>
  </si>
  <si>
    <t>20-CH-121/10</t>
  </si>
  <si>
    <t>20-CH-122/37</t>
  </si>
  <si>
    <t>20-CH-123/37</t>
  </si>
  <si>
    <t>20-CH-124/37</t>
  </si>
  <si>
    <t>20-CH-125/37</t>
  </si>
  <si>
    <t>20-CH-126/30</t>
  </si>
  <si>
    <t>20-CH-127/01</t>
  </si>
  <si>
    <t>20-CH-128/27</t>
  </si>
  <si>
    <t>20-CH-129/21</t>
  </si>
  <si>
    <t>20-CH-130/08</t>
  </si>
  <si>
    <t>20-CH-131/36</t>
  </si>
  <si>
    <t>20-CH-132/35</t>
  </si>
  <si>
    <t>20-CH-133/30</t>
  </si>
  <si>
    <t>20-CH-134/05</t>
  </si>
  <si>
    <t>20-CH-135/31</t>
  </si>
  <si>
    <t>20-CH-136/36</t>
  </si>
  <si>
    <t>20-CH-137/01</t>
  </si>
  <si>
    <t>20-CH-138/18</t>
  </si>
  <si>
    <t>20-CH-139/12</t>
  </si>
  <si>
    <t>20-CH-140/10</t>
  </si>
  <si>
    <t>20-CH-141/14</t>
  </si>
  <si>
    <t>20-CH-142/14</t>
  </si>
  <si>
    <t>20-CH-143/14</t>
  </si>
  <si>
    <t>20-CH-144/27</t>
  </si>
  <si>
    <t>20-CH-145/37</t>
  </si>
  <si>
    <t>20-CH-146/37</t>
  </si>
  <si>
    <t>20-CH-147/37</t>
  </si>
  <si>
    <t>20-CH-148/37</t>
  </si>
  <si>
    <t>20-CH-149/15</t>
  </si>
  <si>
    <t>20-CH-150/15</t>
  </si>
  <si>
    <t>20-CH-151/23</t>
  </si>
  <si>
    <t>20-CH-152/10</t>
  </si>
  <si>
    <t>20-CH-153/30</t>
  </si>
  <si>
    <t>20-CH-154/20</t>
  </si>
  <si>
    <t>20-CH-155/27</t>
  </si>
  <si>
    <t>20-CH-156/06</t>
  </si>
  <si>
    <t>20-CH-157/06</t>
  </si>
  <si>
    <t>20-CH-158/06</t>
  </si>
  <si>
    <t>20-CH-159/06</t>
  </si>
  <si>
    <t>20-CH-160/29</t>
  </si>
  <si>
    <t>20-CH-161/02</t>
  </si>
  <si>
    <t>20-CH-162/14</t>
  </si>
  <si>
    <t>20-CH-163/14</t>
  </si>
  <si>
    <t>20-CH-164/20</t>
  </si>
  <si>
    <t>20-CH-165/38</t>
  </si>
  <si>
    <t>20-CH-166/32</t>
  </si>
  <si>
    <t>20-CH-167/08</t>
  </si>
  <si>
    <t>20-CH-168/08</t>
  </si>
  <si>
    <t>20-CH-169/07</t>
  </si>
  <si>
    <t>20-CH-170/09</t>
  </si>
  <si>
    <t>20-CH-171/02</t>
  </si>
  <si>
    <t>20-CH-172/20</t>
  </si>
  <si>
    <t>20-CH-173/20</t>
  </si>
  <si>
    <t>20-CH-174/20</t>
  </si>
  <si>
    <t>20-CH-175/37</t>
  </si>
  <si>
    <t>20-CH-176/14</t>
  </si>
  <si>
    <t>20-CH-177/02</t>
  </si>
  <si>
    <t>20-CH-178/10</t>
  </si>
  <si>
    <t>20-CH-179/09</t>
  </si>
  <si>
    <t>20-CH-180/09</t>
  </si>
  <si>
    <t>20-CH-181/11</t>
  </si>
  <si>
    <t>20-CH-182/27</t>
  </si>
  <si>
    <t>20-CH-183/22</t>
  </si>
  <si>
    <t>20-CH-184/32</t>
  </si>
  <si>
    <t>20-CH-185/32</t>
  </si>
  <si>
    <t>20-CH-186/32</t>
  </si>
  <si>
    <t>20-CH-187/37</t>
  </si>
  <si>
    <t>20-CH-188/37</t>
  </si>
  <si>
    <t>20-CH-189/14</t>
  </si>
  <si>
    <t>20-CH-190/16</t>
  </si>
  <si>
    <t>20-CH-191/03</t>
  </si>
  <si>
    <t>20-CH-192/27</t>
  </si>
  <si>
    <t>20-CH-193/11</t>
  </si>
  <si>
    <t>20-CH-194/38</t>
  </si>
  <si>
    <t>20-CH-195/38</t>
  </si>
  <si>
    <t>20-CH-196/09</t>
  </si>
  <si>
    <t>20-CH-197/16</t>
  </si>
  <si>
    <t>20-CH-198/36</t>
  </si>
  <si>
    <t>20-CH-199/35</t>
  </si>
  <si>
    <t>20-CH-200/37</t>
  </si>
  <si>
    <t>20-CH-201/05</t>
  </si>
  <si>
    <t>20-CH-202/25</t>
  </si>
  <si>
    <t>20-CH-203/27</t>
  </si>
  <si>
    <t>20-CH-204/37</t>
  </si>
  <si>
    <t>20-CH-205/36</t>
  </si>
  <si>
    <t>20-CH-206/15</t>
  </si>
  <si>
    <t>20-CH-207/08</t>
  </si>
  <si>
    <t>20-CH-208/37</t>
  </si>
  <si>
    <t>20-CH-209/15</t>
  </si>
  <si>
    <t>20-CH-210/15</t>
  </si>
  <si>
    <t>20-CH-211/15</t>
  </si>
  <si>
    <t>20-CH-212/15</t>
  </si>
  <si>
    <t>20-CH-213/15</t>
  </si>
  <si>
    <t>20-CH-214/15</t>
  </si>
  <si>
    <t>20-CH-215/15</t>
  </si>
  <si>
    <t>21-CH-129/37</t>
  </si>
  <si>
    <t>20-CH-217/37</t>
  </si>
  <si>
    <t>21-CH-001/37</t>
  </si>
  <si>
    <t>21-CH-002/15</t>
  </si>
  <si>
    <t>21-CH-003/33</t>
  </si>
  <si>
    <t>21-CH-004/16</t>
  </si>
  <si>
    <t>21-CH-005/02</t>
  </si>
  <si>
    <t>21-CH-006/35</t>
  </si>
  <si>
    <t>21-CH-007/09</t>
  </si>
  <si>
    <t>21-CH-008/12</t>
  </si>
  <si>
    <t>21-CH-009/18</t>
  </si>
  <si>
    <t>21-CH-010/30</t>
  </si>
  <si>
    <t>21-CH-011/35</t>
  </si>
  <si>
    <t>21-CH-012/27</t>
  </si>
  <si>
    <t>21-CH-013/13</t>
  </si>
  <si>
    <t>21-CH-014/06</t>
  </si>
  <si>
    <t>21-CH-015/08</t>
  </si>
  <si>
    <t>21-CH-016/30</t>
  </si>
  <si>
    <t>21-CH-017/09</t>
  </si>
  <si>
    <t>21-CH-018/12</t>
  </si>
  <si>
    <t>21-CH-019/16</t>
  </si>
  <si>
    <t>21-CH-020/35</t>
  </si>
  <si>
    <t>21-CH-021/35</t>
  </si>
  <si>
    <t>21-CH-022/36</t>
  </si>
  <si>
    <t>21-CH-023/11</t>
  </si>
  <si>
    <t>21-CH-024/17</t>
  </si>
  <si>
    <t>21-CH-025/30</t>
  </si>
  <si>
    <t>21-CH-026/19</t>
  </si>
  <si>
    <t>21-CH-027/14</t>
  </si>
  <si>
    <t>21-CH-028/37</t>
  </si>
  <si>
    <t>21-CH-029/15</t>
  </si>
  <si>
    <t>21-CH-030/16</t>
  </si>
  <si>
    <t>21-CH-031/16</t>
  </si>
  <si>
    <t>21-CH-032/11</t>
  </si>
  <si>
    <t>21-CH-033/26</t>
  </si>
  <si>
    <t>21-CH-034/01</t>
  </si>
  <si>
    <t>21-CH-035/22</t>
  </si>
  <si>
    <t>21-CH-036/22</t>
  </si>
  <si>
    <t>21-CH-037/22</t>
  </si>
  <si>
    <t>21-CH-038/18</t>
  </si>
  <si>
    <t>21-CH-039/13</t>
  </si>
  <si>
    <t>21-CH-040/26</t>
  </si>
  <si>
    <t>21-CH-041/28</t>
  </si>
  <si>
    <t>21-CH-042/14</t>
  </si>
  <si>
    <t>21-CH-043/11</t>
  </si>
  <si>
    <t>21-CH-044/10</t>
  </si>
  <si>
    <t>21-CH-045/35</t>
  </si>
  <si>
    <t>21-CH-046/35</t>
  </si>
  <si>
    <t>21-CH-047/33</t>
  </si>
  <si>
    <t>21-CH-048/18</t>
  </si>
  <si>
    <t>21-CH-049/07</t>
  </si>
  <si>
    <t>21-CH-050/12</t>
  </si>
  <si>
    <t>21-CH-051/13</t>
  </si>
  <si>
    <t>21-CH-052/36</t>
  </si>
  <si>
    <t>21-CH-053/37</t>
  </si>
  <si>
    <t>21-CH-054/38</t>
  </si>
  <si>
    <t>21-CH-055/38</t>
  </si>
  <si>
    <t>21-CH-056/17</t>
  </si>
  <si>
    <t>21-CH-057/13</t>
  </si>
  <si>
    <t>21-CH-058/25</t>
  </si>
  <si>
    <t>21-CH-059/20</t>
  </si>
  <si>
    <t>21-CH-060/36</t>
  </si>
  <si>
    <t>21-CH-061/12</t>
  </si>
  <si>
    <t>21-CH-062/18</t>
  </si>
  <si>
    <t>21-CH-063/27</t>
  </si>
  <si>
    <t>21-CH-064/27</t>
  </si>
  <si>
    <t>21-CH-065/16</t>
  </si>
  <si>
    <t>21-CH-066/01</t>
  </si>
  <si>
    <t>21-CH-067/37</t>
  </si>
  <si>
    <t>21-CH-068/09</t>
  </si>
  <si>
    <t>21-CH-069/26</t>
  </si>
  <si>
    <t>21-CH-070/13</t>
  </si>
  <si>
    <t>21-CH-071/11</t>
  </si>
  <si>
    <t>21-CH-072/24</t>
  </si>
  <si>
    <t>21-CH-073/17</t>
  </si>
  <si>
    <t>21-CH-074/24</t>
  </si>
  <si>
    <t>21-CH-075/22</t>
  </si>
  <si>
    <t>21-CH-076/22</t>
  </si>
  <si>
    <t>21-CH-077/22</t>
  </si>
  <si>
    <t>21-CH-078/22</t>
  </si>
  <si>
    <t>21-CH-079/37</t>
  </si>
  <si>
    <t>21-CH-080/37</t>
  </si>
  <si>
    <t>21-CH-081/15</t>
  </si>
  <si>
    <t>21-CH-082/15</t>
  </si>
  <si>
    <t>21-CH-083/11</t>
  </si>
  <si>
    <t>21-CH-084/36</t>
  </si>
  <si>
    <t>21-CH-085/22</t>
  </si>
  <si>
    <t>21-CH-086/24</t>
  </si>
  <si>
    <t>21-CH-087/15</t>
  </si>
  <si>
    <t>21-CH-088/35</t>
  </si>
  <si>
    <t>21-CH-089/14</t>
  </si>
  <si>
    <t>21-CH-090/20</t>
  </si>
  <si>
    <t>21-CH-091/15</t>
  </si>
  <si>
    <t>21-CH-092/32</t>
  </si>
  <si>
    <t>21-CH-093/08</t>
  </si>
  <si>
    <t>21-CH-094/08</t>
  </si>
  <si>
    <t>20-CH-218/37</t>
  </si>
  <si>
    <t>21-CH-095/37</t>
  </si>
  <si>
    <t>21-CH-096/04</t>
  </si>
  <si>
    <t>20-CH-219/13</t>
  </si>
  <si>
    <t>21-CH-097/30</t>
  </si>
  <si>
    <t>21-CH-098/22</t>
  </si>
  <si>
    <t>21-CH-099/29</t>
  </si>
  <si>
    <t>21-CH-100/20</t>
  </si>
  <si>
    <t>21-CH-101/37</t>
  </si>
  <si>
    <t>21-CH-102/29</t>
  </si>
  <si>
    <t>21-CH-103/15</t>
  </si>
  <si>
    <t>21-CH-104/15</t>
  </si>
  <si>
    <t>21-CH-105/15</t>
  </si>
  <si>
    <t>21-CH-106/33</t>
  </si>
  <si>
    <t>21-CH-107/06</t>
  </si>
  <si>
    <t>21-CH-108/06</t>
  </si>
  <si>
    <t>21-CH-109/06</t>
  </si>
  <si>
    <t>20-CH-220/37</t>
  </si>
  <si>
    <t>20-CH-221/37</t>
  </si>
  <si>
    <t>20-CH-222/37</t>
  </si>
  <si>
    <t>20-CH-223/37</t>
  </si>
  <si>
    <t>20-CH-224/20</t>
  </si>
  <si>
    <t>21-CH-110/26</t>
  </si>
  <si>
    <t>20-CH-225/20</t>
  </si>
  <si>
    <t>21-CH-111/13</t>
  </si>
  <si>
    <t>21-CH-112/20</t>
  </si>
  <si>
    <t>21-CH-113/20</t>
  </si>
  <si>
    <t>21-CH-114/18</t>
  </si>
  <si>
    <t>21-CH-115/14</t>
  </si>
  <si>
    <t>20-CH-226/16</t>
  </si>
  <si>
    <t>21-CH-116/08</t>
  </si>
  <si>
    <t>21-CH-117/27</t>
  </si>
  <si>
    <t>21-CH-121/27</t>
  </si>
  <si>
    <t>20-CH-227/16</t>
  </si>
  <si>
    <t>20-CH-228/37</t>
  </si>
  <si>
    <t>21-CH-118/37</t>
  </si>
  <si>
    <t>21-CH-119/12</t>
  </si>
  <si>
    <t>21-CH-120/01</t>
  </si>
  <si>
    <t>21-CH-122/34</t>
  </si>
  <si>
    <t>20-CH-216/29</t>
  </si>
  <si>
    <t>21-CH-124/02</t>
  </si>
  <si>
    <t>21-CH-125/07</t>
  </si>
  <si>
    <t>21-CH-123/20</t>
  </si>
  <si>
    <t>21-CH-126/09</t>
  </si>
  <si>
    <t>20-CH-229/37</t>
  </si>
  <si>
    <t>21-CH-127/37</t>
  </si>
  <si>
    <t>21-CH-128/35</t>
  </si>
  <si>
    <t>19-CH-112/33</t>
  </si>
  <si>
    <t>21-CH-130/15</t>
  </si>
  <si>
    <t>21-CH-131/15</t>
  </si>
  <si>
    <t>20-CH-230/15</t>
  </si>
  <si>
    <t>20-CH-231/16</t>
  </si>
  <si>
    <t>21-CH-132/17</t>
  </si>
  <si>
    <t>21-CH-133/31</t>
  </si>
  <si>
    <t>20-CH-232/31</t>
  </si>
  <si>
    <t>21-CH-134/19</t>
  </si>
  <si>
    <t>21-CH-135/05</t>
  </si>
  <si>
    <t>21-CH-136/11</t>
  </si>
  <si>
    <t>21-CH-137/15</t>
  </si>
  <si>
    <t>21-CH-138/15</t>
  </si>
  <si>
    <t>21-CH-139/15</t>
  </si>
  <si>
    <t>21-CH-140/27</t>
  </si>
  <si>
    <t>21-CH-141/27</t>
  </si>
  <si>
    <t>21-CH-142/06</t>
  </si>
  <si>
    <t>20-CH-233/31</t>
  </si>
  <si>
    <t>21-CH-143/14</t>
  </si>
  <si>
    <t>21-CH-144/14</t>
  </si>
  <si>
    <t>21-CH-145/35</t>
  </si>
  <si>
    <t>20-CH-234/22</t>
  </si>
  <si>
    <t>21-CH-146/18</t>
  </si>
  <si>
    <t>21-CH-147/29</t>
  </si>
  <si>
    <t>21-CH-148/25</t>
  </si>
  <si>
    <t>20-CH-235/29</t>
  </si>
  <si>
    <t>21-CH-149/20</t>
  </si>
  <si>
    <t>21-CH-150/24</t>
  </si>
  <si>
    <t>20-CH-236/01</t>
  </si>
  <si>
    <t>21-CH-151/20</t>
  </si>
  <si>
    <t>21-CH-152/37</t>
  </si>
  <si>
    <t>21-CH-153/20</t>
  </si>
  <si>
    <t>21-CH-154/11</t>
  </si>
  <si>
    <t>20-CH-237/35</t>
  </si>
  <si>
    <t>21-CH-155/16</t>
  </si>
  <si>
    <t>21-CH-156/35</t>
  </si>
  <si>
    <t>21-CH-157/37</t>
  </si>
  <si>
    <t>21-CH-158/28</t>
  </si>
  <si>
    <t>21-CH-159/01</t>
  </si>
  <si>
    <t>20-CH-238/38</t>
  </si>
  <si>
    <t>21-CH-160/14</t>
  </si>
  <si>
    <t>21-CH-161/14</t>
  </si>
  <si>
    <t>21-CH-162/38</t>
  </si>
  <si>
    <t>21-CH-163/07</t>
  </si>
  <si>
    <t>21-CH-164/28</t>
  </si>
  <si>
    <t>21-CH-165/19</t>
  </si>
  <si>
    <t>21-CH-166/32</t>
  </si>
  <si>
    <t>21-CH-167/33</t>
  </si>
  <si>
    <t>21-CH-168/15</t>
  </si>
  <si>
    <t>21-CH-169/20</t>
  </si>
  <si>
    <t>21-CH-170/20</t>
  </si>
  <si>
    <t>21-CH-171/15</t>
  </si>
  <si>
    <t>20-CH-239/14</t>
  </si>
  <si>
    <t>20-CH-240/08</t>
  </si>
  <si>
    <t>20-CH-241/05</t>
  </si>
  <si>
    <t>21-CH-172/23</t>
  </si>
  <si>
    <t>21-CH-173/26</t>
  </si>
  <si>
    <t>21-CH-174/26</t>
  </si>
  <si>
    <t>21-CH-175/26</t>
  </si>
  <si>
    <t>21-CH-176/26</t>
  </si>
  <si>
    <t>21-CH-177/35</t>
  </si>
  <si>
    <t>21-CH-178/05</t>
  </si>
  <si>
    <t>21-CH-179/35</t>
  </si>
  <si>
    <t>21-CH-180/18</t>
  </si>
  <si>
    <t>20-CH-242/35</t>
  </si>
  <si>
    <t>21-CH-181/37</t>
  </si>
  <si>
    <t>21-CH-182/14</t>
  </si>
  <si>
    <t>21-CH-183/23</t>
  </si>
  <si>
    <t>21-CH-184/33</t>
  </si>
  <si>
    <t>21-CH-185/37</t>
  </si>
  <si>
    <t>21-CH-186/37</t>
  </si>
  <si>
    <t>21-CH-187/35</t>
  </si>
  <si>
    <t>21-CH-188/22</t>
  </si>
  <si>
    <t>20-CH-243/02</t>
  </si>
  <si>
    <t>20-CH-244/02</t>
  </si>
  <si>
    <t>20-CH-245/35</t>
  </si>
  <si>
    <t>21-CH-189/15</t>
  </si>
  <si>
    <t>21-CH-190/37</t>
  </si>
  <si>
    <t>20-CH-246/26</t>
  </si>
  <si>
    <t>21-CH-191/31</t>
  </si>
  <si>
    <t>21-CH-192/11</t>
  </si>
  <si>
    <t>20-CH-247/15</t>
  </si>
  <si>
    <t>21-CH-193/09</t>
  </si>
  <si>
    <t>21-CH-194/35</t>
  </si>
  <si>
    <t>21-CH-195/31</t>
  </si>
  <si>
    <t>20-CH-248/05</t>
  </si>
  <si>
    <t>No. de Expediente IMSS</t>
  </si>
  <si>
    <t/>
  </si>
  <si>
    <t>22-CH-001/08</t>
  </si>
  <si>
    <t>22-CH-003/03</t>
  </si>
  <si>
    <t>22-CH-004/26</t>
  </si>
  <si>
    <t>22-CH-005/13</t>
  </si>
  <si>
    <t>22-CH-006/30</t>
  </si>
  <si>
    <t>22-CH-007/02</t>
  </si>
  <si>
    <t>22-CH-008/37</t>
  </si>
  <si>
    <t>22-CH-009/10</t>
  </si>
  <si>
    <t>22-CH-010/29</t>
  </si>
  <si>
    <t>22-CH-011/11</t>
  </si>
  <si>
    <t>22-CH-012/04</t>
  </si>
  <si>
    <t>22-CH-013/25</t>
  </si>
  <si>
    <t>22-CH-014/20</t>
  </si>
  <si>
    <t>22-CH-015/37</t>
  </si>
  <si>
    <t>22-CH-016/08</t>
  </si>
  <si>
    <t>22-CH-017/07</t>
  </si>
  <si>
    <t>22-CH-019/17</t>
  </si>
  <si>
    <t>22-CH-020/12</t>
  </si>
  <si>
    <t>22-CH-021/20</t>
  </si>
  <si>
    <t>22-CH-022/18</t>
  </si>
  <si>
    <t>22-CH-023/02</t>
  </si>
  <si>
    <t>22-CH-024/15</t>
  </si>
  <si>
    <t>22-CH-025/27</t>
  </si>
  <si>
    <t>22-CH-026/19</t>
  </si>
  <si>
    <t>22-CH-027/12</t>
  </si>
  <si>
    <t>22-CH-028/08</t>
  </si>
  <si>
    <t>22-CH-029/14</t>
  </si>
  <si>
    <t>22-CH-030/11</t>
  </si>
  <si>
    <t>22-CH-031/08</t>
  </si>
  <si>
    <t>22-CH-033/15</t>
  </si>
  <si>
    <t>22-CH-034/14</t>
  </si>
  <si>
    <t>22-CH-035/08</t>
  </si>
  <si>
    <t>22-CH-036/35</t>
  </si>
  <si>
    <t>22-CH-037/31</t>
  </si>
  <si>
    <t>22-CH-038/26</t>
  </si>
  <si>
    <t>22-CH-039/36</t>
  </si>
  <si>
    <t>22-CH-040/35</t>
  </si>
  <si>
    <t>22-CH-041/32</t>
  </si>
  <si>
    <t>22-CH-042/37</t>
  </si>
  <si>
    <t>22-CH-043/15</t>
  </si>
  <si>
    <t>22-CH-044/01</t>
  </si>
  <si>
    <t>22-CH-045/22</t>
  </si>
  <si>
    <t>22-CH-046/17</t>
  </si>
  <si>
    <t>19-MP-001/30</t>
  </si>
  <si>
    <t>19-MP-002/05</t>
  </si>
  <si>
    <t>19-MP-003/12</t>
  </si>
  <si>
    <t>19-MP-004/22</t>
  </si>
  <si>
    <t>19-MP-005/11</t>
  </si>
  <si>
    <t>19-MP-006/34</t>
  </si>
  <si>
    <t>19-MP-007/21</t>
  </si>
  <si>
    <t>19-MP-008/29</t>
  </si>
  <si>
    <t>19-MP-009/25</t>
  </si>
  <si>
    <t>19-MP-010/09</t>
  </si>
  <si>
    <t>19-MP-011/12</t>
  </si>
  <si>
    <t>19-MP-012/20</t>
  </si>
  <si>
    <t>19-MP-013/20</t>
  </si>
  <si>
    <t>19-MP-014/10</t>
  </si>
  <si>
    <t>20-MP-001/35</t>
  </si>
  <si>
    <t>20-MP-002/03</t>
  </si>
  <si>
    <t>20-MP-003/20</t>
  </si>
  <si>
    <t>20-MP-004/32</t>
  </si>
  <si>
    <t>20-MP-005/36</t>
  </si>
  <si>
    <t>20-MP-006/36</t>
  </si>
  <si>
    <t>20-MP-007/02</t>
  </si>
  <si>
    <t>20-MP-008/16</t>
  </si>
  <si>
    <t>20-MP-009/17</t>
  </si>
  <si>
    <t>20-MP-010/27</t>
  </si>
  <si>
    <t>20-MP-011/20</t>
  </si>
  <si>
    <t>20-MP-012/30</t>
  </si>
  <si>
    <t>20-MP-013/21</t>
  </si>
  <si>
    <t>20-MP-014/37</t>
  </si>
  <si>
    <t>20-MP-015/27</t>
  </si>
  <si>
    <t>20-MP-016/15</t>
  </si>
  <si>
    <t>20-MP-017/12</t>
  </si>
  <si>
    <t>20-MP-018/22</t>
  </si>
  <si>
    <t>20-MP-019/03</t>
  </si>
  <si>
    <t>20-MP-020/03</t>
  </si>
  <si>
    <t>20-MP-021/34</t>
  </si>
  <si>
    <t>20-MP-022/33</t>
  </si>
  <si>
    <t>20-MP-023/24</t>
  </si>
  <si>
    <t>20-MP-024/05</t>
  </si>
  <si>
    <t>20-MP-025/08</t>
  </si>
  <si>
    <t>20-MP-026/28</t>
  </si>
  <si>
    <t>20-MP-027/09</t>
  </si>
  <si>
    <t>20-MP-028/10</t>
  </si>
  <si>
    <t>20-MP-029/36</t>
  </si>
  <si>
    <t>20-MP-030/29</t>
  </si>
  <si>
    <t>20-MP-031/29</t>
  </si>
  <si>
    <t>20-MP-032/15</t>
  </si>
  <si>
    <t>20-MP-033/31</t>
  </si>
  <si>
    <t>20-MP-034/30</t>
  </si>
  <si>
    <t>20-MP-035/14</t>
  </si>
  <si>
    <t>20-MP-036/05</t>
  </si>
  <si>
    <t>20-MP-037/37</t>
  </si>
  <si>
    <t>20-MP-038/33</t>
  </si>
  <si>
    <t>20-MP-039/36</t>
  </si>
  <si>
    <t>20-MP-040/10</t>
  </si>
  <si>
    <t>20-MP-041/34</t>
  </si>
  <si>
    <t>20-MP-042/27</t>
  </si>
  <si>
    <t>20-MP-043/28</t>
  </si>
  <si>
    <t>20-MP-044/37</t>
  </si>
  <si>
    <t>20-MP-045/13</t>
  </si>
  <si>
    <t>21-MP-001/09</t>
  </si>
  <si>
    <t>21-MP-002/30</t>
  </si>
  <si>
    <t>21-MP-003/35</t>
  </si>
  <si>
    <t>21-MP-004/16</t>
  </si>
  <si>
    <t>21-MP-005/35</t>
  </si>
  <si>
    <t>21-MP-006/30</t>
  </si>
  <si>
    <t>21-MP-007/01</t>
  </si>
  <si>
    <t>21-MP-008/01</t>
  </si>
  <si>
    <t>21-MP-009/33</t>
  </si>
  <si>
    <t>21-MP-010/28</t>
  </si>
  <si>
    <t>21-MP-011/14</t>
  </si>
  <si>
    <t>21-MP-012/01</t>
  </si>
  <si>
    <t>21-MP-013/37</t>
  </si>
  <si>
    <t>21-MP-014/15</t>
  </si>
  <si>
    <t>21-MP-015/15</t>
  </si>
  <si>
    <t>21-MP-016/29</t>
  </si>
  <si>
    <t>21-MP-017/37</t>
  </si>
  <si>
    <t>21-MP-018/03</t>
  </si>
  <si>
    <t>21-MP-019/37</t>
  </si>
  <si>
    <t>21-MP-020/12</t>
  </si>
  <si>
    <t>20-MP-046/05</t>
  </si>
  <si>
    <t>21-MP-021/21</t>
  </si>
  <si>
    <t>20-MP-047/09</t>
  </si>
  <si>
    <t>20-MP-048/05</t>
  </si>
  <si>
    <t>21-MP-022/15</t>
  </si>
  <si>
    <t>21-MP-023/06</t>
  </si>
  <si>
    <t>20-MP-049/20</t>
  </si>
  <si>
    <t>21-MP-024/33</t>
  </si>
  <si>
    <t>20-MP-050/20</t>
  </si>
  <si>
    <t>21-MP-025/20</t>
  </si>
  <si>
    <t>20-MP-051/20</t>
  </si>
  <si>
    <t>21-MP-026/12</t>
  </si>
  <si>
    <t>21-MP-027/33</t>
  </si>
  <si>
    <t>21-MP-028/34</t>
  </si>
  <si>
    <t>20-MP-052/21</t>
  </si>
  <si>
    <t>21-MP-029/29</t>
  </si>
  <si>
    <t>20-MP-053/11</t>
  </si>
  <si>
    <t>19-MP-015/06</t>
  </si>
  <si>
    <t>20-MP-054/35</t>
  </si>
  <si>
    <t>21-MP-030/19</t>
  </si>
  <si>
    <t>21-MP-031/15</t>
  </si>
  <si>
    <t>21-MP-032/14</t>
  </si>
  <si>
    <t>21-MP-033/18</t>
  </si>
  <si>
    <t>20-MP-055/26</t>
  </si>
  <si>
    <t>21-MP-034/23</t>
  </si>
  <si>
    <t>21-MP-035/05</t>
  </si>
  <si>
    <t>21-MP-036/05</t>
  </si>
  <si>
    <t>21-MP-037/37</t>
  </si>
  <si>
    <t>21-MP-038/35</t>
  </si>
  <si>
    <t>21-MP-039/14</t>
  </si>
  <si>
    <t>21-MP-040/02</t>
  </si>
  <si>
    <t>21-MP-041/31</t>
  </si>
  <si>
    <t>22-MP-002/06</t>
  </si>
  <si>
    <t>22-MP-018/37</t>
  </si>
  <si>
    <t>22-MP-032/16</t>
  </si>
  <si>
    <t>CICLÓN</t>
  </si>
  <si>
    <t>Estatus del Siniestro</t>
  </si>
  <si>
    <t>RECUPERADO</t>
  </si>
  <si>
    <t>NO DOCUMENTADO</t>
  </si>
  <si>
    <t>DESISTIMIENTO</t>
  </si>
  <si>
    <t>DUPLICADO</t>
  </si>
  <si>
    <t>NO APLICA</t>
  </si>
  <si>
    <t>FUGA DE GAS</t>
  </si>
  <si>
    <t>DOCUMENTANDOSE</t>
  </si>
  <si>
    <t>VIENTO</t>
  </si>
  <si>
    <t>NEVADA</t>
  </si>
  <si>
    <t>DAÑOS POR DERRUMBE</t>
  </si>
  <si>
    <t>VARIACIÓN DE VOLTAJE</t>
  </si>
  <si>
    <t>DAÑOS POR GASES</t>
  </si>
  <si>
    <t>EN ESPERA DE PAGO</t>
  </si>
  <si>
    <t>22-CH-047/38</t>
  </si>
  <si>
    <t>22-CH-048/06</t>
  </si>
  <si>
    <t>22-CH-049/16</t>
  </si>
  <si>
    <t>22-CH-050/35</t>
  </si>
  <si>
    <t>22-CH-051/32</t>
  </si>
  <si>
    <t>22-CH-052/15</t>
  </si>
  <si>
    <t>22-CH-053/15</t>
  </si>
  <si>
    <t>22-CH-054/18</t>
  </si>
  <si>
    <t>22-CH-055/13</t>
  </si>
  <si>
    <t>22-CH-056/34</t>
  </si>
  <si>
    <t>22-CH-057/34</t>
  </si>
  <si>
    <t>22-CH-058/10</t>
  </si>
  <si>
    <t>22-CH-059/20</t>
  </si>
  <si>
    <t>22-CH-060/08</t>
  </si>
  <si>
    <t>22-CH-061/08</t>
  </si>
  <si>
    <t>22-CH-062/08</t>
  </si>
  <si>
    <t>22-CH-063/14</t>
  </si>
  <si>
    <t>22-CH-064/21</t>
  </si>
  <si>
    <t>22-CH-065/21</t>
  </si>
  <si>
    <t>22-CH-066/10</t>
  </si>
  <si>
    <t>22-CH-067/18</t>
  </si>
  <si>
    <t>22-CH-068/35</t>
  </si>
  <si>
    <t>21-CH-196/31</t>
  </si>
  <si>
    <t>21-CH-197/31</t>
  </si>
  <si>
    <t>21-MP-042/11</t>
  </si>
  <si>
    <t>SI0061/2022</t>
  </si>
  <si>
    <t>SI0062/2022</t>
  </si>
  <si>
    <t>SI0063/2022</t>
  </si>
  <si>
    <t>SI0064/2022</t>
  </si>
  <si>
    <t>SI0065/2022</t>
  </si>
  <si>
    <t>SI0066/2022</t>
  </si>
  <si>
    <t>SI0067/2022</t>
  </si>
  <si>
    <t>SI0068/2022</t>
  </si>
  <si>
    <t>SI0069/2022</t>
  </si>
  <si>
    <t>SI0070/2022</t>
  </si>
  <si>
    <t>SI0071/2022</t>
  </si>
  <si>
    <t>SI0072/2022</t>
  </si>
  <si>
    <t>SI0073/2022</t>
  </si>
  <si>
    <t>SI0074/2022</t>
  </si>
  <si>
    <t>SI0075/2022</t>
  </si>
  <si>
    <t>SI0076/2022</t>
  </si>
  <si>
    <t>SI0077/2022</t>
  </si>
  <si>
    <t>SI0078/2022</t>
  </si>
  <si>
    <t>SI0079/2022</t>
  </si>
  <si>
    <t>SI0080/2022</t>
  </si>
  <si>
    <t>SI0081/2022</t>
  </si>
  <si>
    <t>SI0082/2022</t>
  </si>
  <si>
    <t>SI0083/2022</t>
  </si>
  <si>
    <t>SI0084/2022</t>
  </si>
  <si>
    <t>SI0085/2022</t>
  </si>
  <si>
    <t>SI0086/2022</t>
  </si>
  <si>
    <t>SI0087/2022</t>
  </si>
  <si>
    <t>SI0088/2022</t>
  </si>
  <si>
    <t>SI0089/2022</t>
  </si>
  <si>
    <t>SI0090/2022</t>
  </si>
  <si>
    <t>SI0091/2022</t>
  </si>
  <si>
    <t>SI0092/2022</t>
  </si>
  <si>
    <t>SI0093/2022</t>
  </si>
  <si>
    <t>SI0094/2022</t>
  </si>
  <si>
    <t>SI0095/2022</t>
  </si>
  <si>
    <t>SI0096/2022</t>
  </si>
  <si>
    <t>SI0097/2022</t>
  </si>
  <si>
    <t>SI0098/2022</t>
  </si>
  <si>
    <t>SI0099/2022</t>
  </si>
  <si>
    <t>SI0100/2022</t>
  </si>
  <si>
    <t>SI0101/2022</t>
  </si>
  <si>
    <t>SI0102/2022</t>
  </si>
  <si>
    <t>SI0103/2022</t>
  </si>
  <si>
    <t>SI0104/2022</t>
  </si>
  <si>
    <t>SI0105/2022</t>
  </si>
  <si>
    <t>SI0106/2022</t>
  </si>
  <si>
    <t>ACTOS DE PERSONAS MAL INTENCIONADAS</t>
  </si>
  <si>
    <t>DAÑOS MATERIALES</t>
  </si>
  <si>
    <t>PLAGA DE TERMITAS</t>
  </si>
  <si>
    <t>21-CH-199/12</t>
  </si>
  <si>
    <t>21-CH-200/11</t>
  </si>
  <si>
    <t>21-CH-201/13</t>
  </si>
  <si>
    <t>Fallecimiento</t>
  </si>
  <si>
    <t>Invalidez</t>
  </si>
  <si>
    <t>22-CH-069/12</t>
  </si>
  <si>
    <t>22-CH-070/37</t>
  </si>
  <si>
    <t>22-CH-071/22</t>
  </si>
  <si>
    <t>22-CH-072/14</t>
  </si>
  <si>
    <t>22-CH-073/20</t>
  </si>
  <si>
    <t>22-CH-074/18</t>
  </si>
  <si>
    <t>22-CH-075/21</t>
  </si>
  <si>
    <t>22-CH-076/05</t>
  </si>
  <si>
    <t>22-CH-077/14</t>
  </si>
  <si>
    <t>22-CH-078/37</t>
  </si>
  <si>
    <t>22-CH-079/35</t>
  </si>
  <si>
    <t>22-CH-080/35</t>
  </si>
  <si>
    <t>22-CH-081/18</t>
  </si>
  <si>
    <t>22-CH-082/12</t>
  </si>
  <si>
    <t>22-CH-083/14</t>
  </si>
  <si>
    <t>22-CH-084/17</t>
  </si>
  <si>
    <t>22-CH-085/12</t>
  </si>
  <si>
    <t>22-CH-086/02</t>
  </si>
  <si>
    <t>22-CH-088/34</t>
  </si>
  <si>
    <t>22-CH-089/04</t>
  </si>
  <si>
    <t>22-CH-090/19</t>
  </si>
  <si>
    <t>22-CH-091/19</t>
  </si>
  <si>
    <t>22-CH-092/01</t>
  </si>
  <si>
    <t>22-CH-093/15</t>
  </si>
  <si>
    <t>22-CH-094/06</t>
  </si>
  <si>
    <t>21-MP-043/12</t>
  </si>
  <si>
    <t>22-MP-087/37</t>
  </si>
  <si>
    <t>SI0107/2022</t>
  </si>
  <si>
    <t>SI0108/2022</t>
  </si>
  <si>
    <t>SI0109/2022</t>
  </si>
  <si>
    <t>SI0110/2022</t>
  </si>
  <si>
    <t>SI0111/2022</t>
  </si>
  <si>
    <t>SI0112/2022</t>
  </si>
  <si>
    <t>SI0113/2022</t>
  </si>
  <si>
    <t>SI0114/2022</t>
  </si>
  <si>
    <t>20-CH-249/35</t>
  </si>
  <si>
    <t>21-CH-202/09</t>
  </si>
  <si>
    <t>ESTADO HIPEROSMOLAR</t>
  </si>
  <si>
    <t>ANOXIA</t>
  </si>
  <si>
    <t>22-CH-095/08</t>
  </si>
  <si>
    <t>22-CH-096/37</t>
  </si>
  <si>
    <t>22-CH-097/20</t>
  </si>
  <si>
    <t>22-CH-098/24</t>
  </si>
  <si>
    <t>22-CH-099/35</t>
  </si>
  <si>
    <t>22-CH-100/19</t>
  </si>
  <si>
    <t>22-CH-101/11</t>
  </si>
  <si>
    <t>22-CH-102/11</t>
  </si>
  <si>
    <t>22-CH-105/18</t>
  </si>
  <si>
    <t>22-CH-106/29</t>
  </si>
  <si>
    <t>22-CH-107/35</t>
  </si>
  <si>
    <t>22-CH-111/32</t>
  </si>
  <si>
    <t>22-CH-112/17</t>
  </si>
  <si>
    <t>22-CH-113/37</t>
  </si>
  <si>
    <t>22-CH-114/37</t>
  </si>
  <si>
    <t>22-CH-115/08</t>
  </si>
  <si>
    <t>22-CH-117/37</t>
  </si>
  <si>
    <t>22-CH-118/07</t>
  </si>
  <si>
    <t>22-CH-119/09</t>
  </si>
  <si>
    <t>23-CH-001/24</t>
  </si>
  <si>
    <t>23-CH-002/19</t>
  </si>
  <si>
    <t>23-CH-003/06</t>
  </si>
  <si>
    <t>23-CH-004/15</t>
  </si>
  <si>
    <t>23-CH-005/29</t>
  </si>
  <si>
    <t>22-MP-110/32</t>
  </si>
  <si>
    <t>22-MP-116/37</t>
  </si>
  <si>
    <t>22-MP-120/11</t>
  </si>
  <si>
    <t>21-CH-203/11</t>
  </si>
  <si>
    <t>22-CH-122/09</t>
  </si>
  <si>
    <t>22-CH-123/09</t>
  </si>
  <si>
    <t>22-CH-125/35</t>
  </si>
  <si>
    <t>DESCARGA ELÉCTRICA</t>
  </si>
  <si>
    <t>23-CH-006/31</t>
  </si>
  <si>
    <t>23-CH-007/22</t>
  </si>
  <si>
    <t>23-CH-008/33</t>
  </si>
  <si>
    <t>23-CH-009/26</t>
  </si>
  <si>
    <t>23-CH-010/37</t>
  </si>
  <si>
    <t>23-CH-011/02</t>
  </si>
  <si>
    <t>23-CH-012/21</t>
  </si>
  <si>
    <t>23-CH-013/26</t>
  </si>
  <si>
    <t>23-CH-014/15</t>
  </si>
  <si>
    <t>23-CH-015/09</t>
  </si>
  <si>
    <t>23-CH-016/20</t>
  </si>
  <si>
    <t>22-MP-121/10</t>
  </si>
  <si>
    <t>22-MP-124/09</t>
  </si>
  <si>
    <t>SI0115/2022</t>
  </si>
  <si>
    <t>100184-2023</t>
  </si>
  <si>
    <t>100982-2023</t>
  </si>
  <si>
    <t>100986-2023</t>
  </si>
  <si>
    <t>101255-2023</t>
  </si>
  <si>
    <t>101122-2023</t>
  </si>
  <si>
    <t>101300-2023</t>
  </si>
  <si>
    <t>101548-2023</t>
  </si>
  <si>
    <t>101511-2023</t>
  </si>
  <si>
    <t>101579-2023</t>
  </si>
  <si>
    <t>101716-2023</t>
  </si>
  <si>
    <t>101758-2023</t>
  </si>
  <si>
    <t>101778-2023</t>
  </si>
  <si>
    <t>101836-2023</t>
  </si>
  <si>
    <t>101900-2023</t>
  </si>
  <si>
    <t>101888-2023</t>
  </si>
  <si>
    <t>101919-2023</t>
  </si>
  <si>
    <t>102071-2023</t>
  </si>
  <si>
    <t>102240-2023</t>
  </si>
  <si>
    <t>102454-2023</t>
  </si>
  <si>
    <t>102427-2023</t>
  </si>
  <si>
    <t>102311-2023</t>
  </si>
  <si>
    <t>P3M0055</t>
  </si>
  <si>
    <t>TERREMOTO Y/O ERUPCIÓN VOLCÁNICA</t>
  </si>
  <si>
    <t>FENÓMENOS HIDROMETEOROLÓGICOS</t>
  </si>
  <si>
    <t>20-CH-250/26</t>
  </si>
  <si>
    <r>
      <t>Fallecimiento (Créditos Hipotecarios)</t>
    </r>
    <r>
      <rPr>
        <b/>
        <vertAlign val="superscript"/>
        <sz val="11"/>
        <color theme="0"/>
        <rFont val="Montserrat"/>
      </rPr>
      <t>/2</t>
    </r>
  </si>
  <si>
    <t>102588-2023</t>
  </si>
  <si>
    <t>102907-2023</t>
  </si>
  <si>
    <t>102955-2023</t>
  </si>
  <si>
    <t>103148-2023</t>
  </si>
  <si>
    <t>103180-2023</t>
  </si>
  <si>
    <t>103396-2023</t>
  </si>
  <si>
    <t>103398-2023</t>
  </si>
  <si>
    <t>103497-2023</t>
  </si>
  <si>
    <t>103522-2023</t>
  </si>
  <si>
    <t>103564-2023</t>
  </si>
  <si>
    <t>20-CH-251/05</t>
  </si>
  <si>
    <t>21-CH-204/05</t>
  </si>
  <si>
    <t>ENFERMEDADES Y AFECTACIONES RENALES</t>
  </si>
  <si>
    <t>22-CH-126/05</t>
  </si>
  <si>
    <t>22-CH-127/05</t>
  </si>
  <si>
    <t>22-CH-128/05</t>
  </si>
  <si>
    <t>22-CH-129/32</t>
  </si>
  <si>
    <t>22-CH-130/14</t>
  </si>
  <si>
    <t>23-CH-017/18</t>
  </si>
  <si>
    <t>23-CH-018/08</t>
  </si>
  <si>
    <t>23-CH-019/14</t>
  </si>
  <si>
    <t>23-CH-020/32</t>
  </si>
  <si>
    <t>23-CH-021/12</t>
  </si>
  <si>
    <t>23-CH-022/22</t>
  </si>
  <si>
    <t>23-CH-023/12</t>
  </si>
  <si>
    <t>23-CH-024/11</t>
  </si>
  <si>
    <t>23-CH-025/05</t>
  </si>
  <si>
    <t>23-CH-026/35</t>
  </si>
  <si>
    <t>23-CH-028/35</t>
  </si>
  <si>
    <t>23-CH-029/25</t>
  </si>
  <si>
    <t>23-CH-030/03</t>
  </si>
  <si>
    <t>23-CH-031/12</t>
  </si>
  <si>
    <t>23-CH-032/06</t>
  </si>
  <si>
    <t>23-CH-033/09</t>
  </si>
  <si>
    <t>23-CH-037/01</t>
  </si>
  <si>
    <t>23-CH-038/27</t>
  </si>
  <si>
    <t>23-CH-039/02</t>
  </si>
  <si>
    <t>23-CH-040/06</t>
  </si>
  <si>
    <t>23-CH-041/31</t>
  </si>
  <si>
    <t>23-CH-042/35</t>
  </si>
  <si>
    <t>23-CH-043/22</t>
  </si>
  <si>
    <t>23-CH-044/36</t>
  </si>
  <si>
    <t>019E24522-002</t>
  </si>
  <si>
    <t>ENFERMEDADES O AFECTACIONES PANCREÁTICAS</t>
  </si>
  <si>
    <t>23-MP-027/35</t>
  </si>
  <si>
    <t>23-MP-034/08</t>
  </si>
  <si>
    <t>23-MP-035/03</t>
  </si>
  <si>
    <t>23-MP-036/09</t>
  </si>
  <si>
    <t>19-CH-113/35</t>
  </si>
  <si>
    <t>23-CH-045/08</t>
  </si>
  <si>
    <t>22-CH-131/08</t>
  </si>
  <si>
    <t>23-CH-046/08</t>
  </si>
  <si>
    <t>23-CH-047/17</t>
  </si>
  <si>
    <t>23-CH-048/20</t>
  </si>
  <si>
    <t>23-CH-049/14</t>
  </si>
  <si>
    <t>23-CH-050/29</t>
  </si>
  <si>
    <t>22-CH-132/13</t>
  </si>
  <si>
    <t>23-CH-051/36</t>
  </si>
  <si>
    <t>23-CH-052/21</t>
  </si>
  <si>
    <t>23-CH-053/36</t>
  </si>
  <si>
    <t>22-CH-133/35</t>
  </si>
  <si>
    <t>23-CH-054/36</t>
  </si>
  <si>
    <t>23-CH-055/05</t>
  </si>
  <si>
    <t>22-CH-135/16</t>
  </si>
  <si>
    <t>23-CH-056/15</t>
  </si>
  <si>
    <t>23-CH-058/15</t>
  </si>
  <si>
    <t>CHOQUE, NO ESPECIFICADO</t>
  </si>
  <si>
    <t>RESERVADO</t>
  </si>
  <si>
    <t>TUMOR</t>
  </si>
  <si>
    <t>ASFIXIA POR OCLUSIÓN</t>
  </si>
  <si>
    <t>22-MP-134/09</t>
  </si>
  <si>
    <t>23-MP-057/13</t>
  </si>
  <si>
    <t>SI0116/2022</t>
  </si>
  <si>
    <t>103875-2023</t>
  </si>
  <si>
    <t>103975-2023</t>
  </si>
  <si>
    <t>104158-2023</t>
  </si>
  <si>
    <t>104183-2023</t>
  </si>
  <si>
    <t>104189-2023</t>
  </si>
  <si>
    <t>104182-2023</t>
  </si>
  <si>
    <t>104250-2023</t>
  </si>
  <si>
    <t>104298-2023</t>
  </si>
  <si>
    <t>pendiente</t>
  </si>
  <si>
    <t>104355-2023</t>
  </si>
  <si>
    <t>104358-2023</t>
  </si>
  <si>
    <t>104370-2023</t>
  </si>
  <si>
    <t>104360-2023</t>
  </si>
  <si>
    <t>104535-2023</t>
  </si>
  <si>
    <t>104491-2023</t>
  </si>
  <si>
    <t xml:space="preserve">104434-2023 </t>
  </si>
  <si>
    <t>104257-2023</t>
  </si>
  <si>
    <t>21-CH-198/31</t>
  </si>
  <si>
    <t>104728-2023</t>
  </si>
  <si>
    <t>104743-2023</t>
  </si>
  <si>
    <t>104746-2023</t>
  </si>
  <si>
    <t>104753-2023</t>
  </si>
  <si>
    <t>104696-2023</t>
  </si>
  <si>
    <t>104751-2023</t>
  </si>
  <si>
    <t>104752-2023</t>
  </si>
  <si>
    <t>104756-2023</t>
  </si>
  <si>
    <t>104529-2023</t>
  </si>
  <si>
    <t>104780-2023</t>
  </si>
  <si>
    <t>104786-2023</t>
  </si>
  <si>
    <t>104813-2023</t>
  </si>
  <si>
    <t>104830-2023</t>
  </si>
  <si>
    <t>104835-2023</t>
  </si>
  <si>
    <t>104837-2023</t>
  </si>
  <si>
    <t>104848-2023</t>
  </si>
  <si>
    <t>104825-2023</t>
  </si>
  <si>
    <t>104846-2023</t>
  </si>
  <si>
    <t>104831-2023</t>
  </si>
  <si>
    <t>104815-2023</t>
  </si>
  <si>
    <t>104852-2023</t>
  </si>
  <si>
    <t>104853-2023</t>
  </si>
  <si>
    <t>104870-2023</t>
  </si>
  <si>
    <t>104874-2023</t>
  </si>
  <si>
    <t>104898-2023</t>
  </si>
  <si>
    <t>104908-2023</t>
  </si>
  <si>
    <t>104857-2023</t>
  </si>
  <si>
    <t>104967-2023</t>
  </si>
  <si>
    <t>104969-2023</t>
  </si>
  <si>
    <t>104986-2023</t>
  </si>
  <si>
    <t>105013-2023</t>
  </si>
  <si>
    <t>104950-2023</t>
  </si>
  <si>
    <t>104957-2023</t>
  </si>
  <si>
    <t>104963-2023</t>
  </si>
  <si>
    <t>104966-2023</t>
  </si>
  <si>
    <t>104970-2023</t>
  </si>
  <si>
    <t>104972-2023</t>
  </si>
  <si>
    <t>104984-2023</t>
  </si>
  <si>
    <t>104987-2023</t>
  </si>
  <si>
    <t>104988-2023</t>
  </si>
  <si>
    <t>104999-2023</t>
  </si>
  <si>
    <t>104990-2023</t>
  </si>
  <si>
    <t>105017-2023</t>
  </si>
  <si>
    <t>105032-2023</t>
  </si>
  <si>
    <t>105019-2023</t>
  </si>
  <si>
    <t>105035-2023</t>
  </si>
  <si>
    <t>105036-2023</t>
  </si>
  <si>
    <t>105049-2023</t>
  </si>
  <si>
    <t>105051-2023</t>
  </si>
  <si>
    <t>105050-2023</t>
  </si>
  <si>
    <t>104938-2023</t>
  </si>
  <si>
    <t>104961-2023</t>
  </si>
  <si>
    <t>104953-2023</t>
  </si>
  <si>
    <t>104878-2023</t>
  </si>
  <si>
    <t>104538-2023</t>
  </si>
  <si>
    <t>104838-2023</t>
  </si>
  <si>
    <t>104965-2023</t>
  </si>
  <si>
    <t>105086-2023</t>
  </si>
  <si>
    <t>105105-2023</t>
  </si>
  <si>
    <t>105063-2023</t>
  </si>
  <si>
    <t>105115-2023</t>
  </si>
  <si>
    <t>105120-2023</t>
  </si>
  <si>
    <t>105054-2023</t>
  </si>
  <si>
    <t>105065-2023</t>
  </si>
  <si>
    <t>105071-2023</t>
  </si>
  <si>
    <t>105076-2023</t>
  </si>
  <si>
    <t>105077-2023</t>
  </si>
  <si>
    <t>105079-2023</t>
  </si>
  <si>
    <t>105081-2023</t>
  </si>
  <si>
    <t>105083-2023</t>
  </si>
  <si>
    <t>105093-2023</t>
  </si>
  <si>
    <t>105097-2023</t>
  </si>
  <si>
    <t>105102-2023</t>
  </si>
  <si>
    <t>105109-2023</t>
  </si>
  <si>
    <t>105108-2023</t>
  </si>
  <si>
    <t>105114-2023</t>
  </si>
  <si>
    <t>105098-2023</t>
  </si>
  <si>
    <t>105164-2023</t>
  </si>
  <si>
    <t>105173-2023</t>
  </si>
  <si>
    <t>105172-2023</t>
  </si>
  <si>
    <t>105191-2023</t>
  </si>
  <si>
    <t>105192-2023</t>
  </si>
  <si>
    <t>105129-2023</t>
  </si>
  <si>
    <t>105134-2023</t>
  </si>
  <si>
    <t>105133-2023</t>
  </si>
  <si>
    <t>105139-2023</t>
  </si>
  <si>
    <t>105155-2023</t>
  </si>
  <si>
    <t>105137-2023</t>
  </si>
  <si>
    <t>105126-2023</t>
  </si>
  <si>
    <t>105165-2023</t>
  </si>
  <si>
    <t>105170-2023</t>
  </si>
  <si>
    <t>105169-2023</t>
  </si>
  <si>
    <t>105184-2023</t>
  </si>
  <si>
    <t>105204-2023</t>
  </si>
  <si>
    <t>105210-2023</t>
  </si>
  <si>
    <t>105200-2023</t>
  </si>
  <si>
    <t>105214-2023</t>
  </si>
  <si>
    <t>105216-2023</t>
  </si>
  <si>
    <t>105217-2023</t>
  </si>
  <si>
    <t>105177-2023</t>
  </si>
  <si>
    <t>105158-2023</t>
  </si>
  <si>
    <t>105185-2023</t>
  </si>
  <si>
    <t>105193-2023</t>
  </si>
  <si>
    <t>105229-2023</t>
  </si>
  <si>
    <t>105231-2023</t>
  </si>
  <si>
    <t>105232-2023</t>
  </si>
  <si>
    <t>105237-2023</t>
  </si>
  <si>
    <t>105247-2023</t>
  </si>
  <si>
    <t>105250-2023</t>
  </si>
  <si>
    <t>105251-2023</t>
  </si>
  <si>
    <t>105248-2023</t>
  </si>
  <si>
    <t>105256-2023</t>
  </si>
  <si>
    <t>105263-2023</t>
  </si>
  <si>
    <t>105264-2023</t>
  </si>
  <si>
    <t>105268-2023</t>
  </si>
  <si>
    <t>105269-2023</t>
  </si>
  <si>
    <t>105270-2023</t>
  </si>
  <si>
    <t>105278-2023</t>
  </si>
  <si>
    <t>105279-2023</t>
  </si>
  <si>
    <t>105280-2023</t>
  </si>
  <si>
    <t>105287-2023</t>
  </si>
  <si>
    <t>105289-2023</t>
  </si>
  <si>
    <t>105288-2023</t>
  </si>
  <si>
    <t>105259-2023</t>
  </si>
  <si>
    <t>105293-2023</t>
  </si>
  <si>
    <t>105294-2023</t>
  </si>
  <si>
    <t>105295-2023</t>
  </si>
  <si>
    <t>105327-2023</t>
  </si>
  <si>
    <t>105070-2023</t>
  </si>
  <si>
    <t>105197-2023</t>
  </si>
  <si>
    <t>105239-2023</t>
  </si>
  <si>
    <t>105297-2023</t>
  </si>
  <si>
    <t>105315-2023</t>
  </si>
  <si>
    <t>105374-2023</t>
  </si>
  <si>
    <t>105306-2023</t>
  </si>
  <si>
    <t>105300-2023</t>
  </si>
  <si>
    <t>105301-2023</t>
  </si>
  <si>
    <t>105303-2023</t>
  </si>
  <si>
    <t>105311-2023</t>
  </si>
  <si>
    <t>105313-2023</t>
  </si>
  <si>
    <t>105314-2023</t>
  </si>
  <si>
    <t>105316-2023</t>
  </si>
  <si>
    <t>105317-2023</t>
  </si>
  <si>
    <t>105323-2023</t>
  </si>
  <si>
    <t>105328-2023</t>
  </si>
  <si>
    <t>105329-2023</t>
  </si>
  <si>
    <t>105330-2023</t>
  </si>
  <si>
    <t>105331-2023</t>
  </si>
  <si>
    <t>105333-2023</t>
  </si>
  <si>
    <t>105334-2023</t>
  </si>
  <si>
    <t>105339-2023</t>
  </si>
  <si>
    <t>105342-2023</t>
  </si>
  <si>
    <t>105346-2023</t>
  </si>
  <si>
    <t>105349-2023</t>
  </si>
  <si>
    <t>105366-2023</t>
  </si>
  <si>
    <t>105320-2023</t>
  </si>
  <si>
    <t>105348-2023</t>
  </si>
  <si>
    <t>105364-2023</t>
  </si>
  <si>
    <t>105370-2023</t>
  </si>
  <si>
    <t>105382-2023</t>
  </si>
  <si>
    <t>105298-2023</t>
  </si>
  <si>
    <t>105058-2023</t>
  </si>
  <si>
    <t>105075-2023</t>
  </si>
  <si>
    <t>105090-2023</t>
  </si>
  <si>
    <t>105135-2023</t>
  </si>
  <si>
    <t>105252-2023</t>
  </si>
  <si>
    <t>105284-2023</t>
  </si>
  <si>
    <t>105400-2023</t>
  </si>
  <si>
    <t>105389-2023</t>
  </si>
  <si>
    <t>105416-2023</t>
  </si>
  <si>
    <t>105386-2023</t>
  </si>
  <si>
    <t>105388-2023</t>
  </si>
  <si>
    <t>105393-2023</t>
  </si>
  <si>
    <t>105411-2023</t>
  </si>
  <si>
    <t>105392-2023</t>
  </si>
  <si>
    <t>105409-2023</t>
  </si>
  <si>
    <t>105395-2023</t>
  </si>
  <si>
    <t>105421-2023</t>
  </si>
  <si>
    <t>105430-2023</t>
  </si>
  <si>
    <t>105433-2023</t>
  </si>
  <si>
    <t>105440-2023</t>
  </si>
  <si>
    <t>105457-2023</t>
  </si>
  <si>
    <t>105426-2023</t>
  </si>
  <si>
    <t>105459-2023</t>
  </si>
  <si>
    <t>105474-2023</t>
  </si>
  <si>
    <t>105453-2023</t>
  </si>
  <si>
    <t>105431-2023</t>
  </si>
  <si>
    <t>105480-2023</t>
  </si>
  <si>
    <t>105473-2023</t>
  </si>
  <si>
    <t>105458-2023</t>
  </si>
  <si>
    <t>105467-2023</t>
  </si>
  <si>
    <t>105490-2023</t>
  </si>
  <si>
    <t>105472-2023</t>
  </si>
  <si>
    <t>105425-2023</t>
  </si>
  <si>
    <t>105493-2023</t>
  </si>
  <si>
    <t>105496-2023</t>
  </si>
  <si>
    <t>105513-2023</t>
  </si>
  <si>
    <t>105516-2023</t>
  </si>
  <si>
    <t>105519-2023</t>
  </si>
  <si>
    <t>105539-2023</t>
  </si>
  <si>
    <t>105505-2023</t>
  </si>
  <si>
    <t>105526-2023</t>
  </si>
  <si>
    <t>105498-2023</t>
  </si>
  <si>
    <t>105367-2023</t>
  </si>
  <si>
    <t>105368-2023</t>
  </si>
  <si>
    <t>105377-2023</t>
  </si>
  <si>
    <t>105423-2023</t>
  </si>
  <si>
    <t>105405-2023</t>
  </si>
  <si>
    <t>105491-2023</t>
  </si>
  <si>
    <t>105448-2023</t>
  </si>
  <si>
    <t>105524-2023</t>
  </si>
  <si>
    <t>105536-2023</t>
  </si>
  <si>
    <t>105292-2023</t>
  </si>
  <si>
    <t>105552-2023</t>
  </si>
  <si>
    <t>105605-2023</t>
  </si>
  <si>
    <t>105620-2023</t>
  </si>
  <si>
    <t>105579-2023</t>
  </si>
  <si>
    <t>105602-2023</t>
  </si>
  <si>
    <t>105618-2023</t>
  </si>
  <si>
    <t>105546-2023</t>
  </si>
  <si>
    <t>105557-2023</t>
  </si>
  <si>
    <t>105587-2023</t>
  </si>
  <si>
    <t>105607-2023</t>
  </si>
  <si>
    <t>105588-2023</t>
  </si>
  <si>
    <t>105576-2023</t>
  </si>
  <si>
    <t>105585-2023</t>
  </si>
  <si>
    <t>105255-2023</t>
  </si>
  <si>
    <t>105615-2023</t>
  </si>
  <si>
    <t>105626-2023</t>
  </si>
  <si>
    <t>105601-2023</t>
  </si>
  <si>
    <t>105578-2023</t>
  </si>
  <si>
    <t>105631-2023</t>
  </si>
  <si>
    <t>105643-2023</t>
  </si>
  <si>
    <t>105647-2023</t>
  </si>
  <si>
    <t>105664-2023</t>
  </si>
  <si>
    <t>105649-2023</t>
  </si>
  <si>
    <t>105629-2023</t>
  </si>
  <si>
    <t>105685-2023</t>
  </si>
  <si>
    <t>105687-2023</t>
  </si>
  <si>
    <t>105657-2023</t>
  </si>
  <si>
    <t>105673-2023</t>
  </si>
  <si>
    <t>105711-2023</t>
  </si>
  <si>
    <t>105707-2023</t>
  </si>
  <si>
    <t>105708-2023</t>
  </si>
  <si>
    <t>105696-2023</t>
  </si>
  <si>
    <t>105720-2023</t>
  </si>
  <si>
    <t>105717-2023</t>
  </si>
  <si>
    <t>105723-2023</t>
  </si>
  <si>
    <t>105761-2023</t>
  </si>
  <si>
    <t>105691-2023</t>
  </si>
  <si>
    <t>105791-2023</t>
  </si>
  <si>
    <t>105847-2023</t>
  </si>
  <si>
    <t>105835-2023</t>
  </si>
  <si>
    <t>105842-2023</t>
  </si>
  <si>
    <t>105819-2023</t>
  </si>
  <si>
    <t>105795-2023</t>
  </si>
  <si>
    <t>105751-2023</t>
  </si>
  <si>
    <t>105883-2023</t>
  </si>
  <si>
    <t>105886-2023</t>
  </si>
  <si>
    <t>105900-2023</t>
  </si>
  <si>
    <t>105901-2023</t>
  </si>
  <si>
    <t>105904-2023</t>
  </si>
  <si>
    <t>105861-2023</t>
  </si>
  <si>
    <t>105874-2023</t>
  </si>
  <si>
    <t>105932-2023</t>
  </si>
  <si>
    <t>105611-2023</t>
  </si>
  <si>
    <t>105651-2023</t>
  </si>
  <si>
    <t>105941-2023</t>
  </si>
  <si>
    <t>105912-2023</t>
  </si>
  <si>
    <t>105937-2023</t>
  </si>
  <si>
    <t>105914-2023</t>
  </si>
  <si>
    <t>105942-2023</t>
  </si>
  <si>
    <t>105908-2023</t>
  </si>
  <si>
    <t>105949-2023</t>
  </si>
  <si>
    <t>105972-2023</t>
  </si>
  <si>
    <t>106006-2023</t>
  </si>
  <si>
    <t>106011-2023</t>
  </si>
  <si>
    <t>106004-2023</t>
  </si>
  <si>
    <t>106019-2023</t>
  </si>
  <si>
    <t>105987-2023</t>
  </si>
  <si>
    <t>106049-2023</t>
  </si>
  <si>
    <t>106057-2023</t>
  </si>
  <si>
    <t>106068-2023</t>
  </si>
  <si>
    <t>106078-2023</t>
  </si>
  <si>
    <t>106079-2023</t>
  </si>
  <si>
    <t>106088-2023</t>
  </si>
  <si>
    <t>106089-2023</t>
  </si>
  <si>
    <t>106095-2023</t>
  </si>
  <si>
    <t>106110-2023</t>
  </si>
  <si>
    <t>106116-2023</t>
  </si>
  <si>
    <t>106124-2023</t>
  </si>
  <si>
    <t>106100-2023</t>
  </si>
  <si>
    <t>106125-2023</t>
  </si>
  <si>
    <t>106082-2023</t>
  </si>
  <si>
    <t>106166-2023</t>
  </si>
  <si>
    <t>106161-2023</t>
  </si>
  <si>
    <t>106140-2023</t>
  </si>
  <si>
    <t>106157-2023</t>
  </si>
  <si>
    <t>106243-2023</t>
  </si>
  <si>
    <t>106233-2023</t>
  </si>
  <si>
    <t>106229-2023</t>
  </si>
  <si>
    <t>106189-2023</t>
  </si>
  <si>
    <t>106171-2023</t>
  </si>
  <si>
    <t>106316-2023</t>
  </si>
  <si>
    <t>106317-2023</t>
  </si>
  <si>
    <t>106337-2023</t>
  </si>
  <si>
    <t>106331-2023</t>
  </si>
  <si>
    <t>106254-2023</t>
  </si>
  <si>
    <t>105245-2023</t>
  </si>
  <si>
    <t>106346-2023</t>
  </si>
  <si>
    <t>106343-2023</t>
  </si>
  <si>
    <t>106348-2023</t>
  </si>
  <si>
    <t>100037-2024</t>
  </si>
  <si>
    <t>106368-2023</t>
  </si>
  <si>
    <t>100064-2024</t>
  </si>
  <si>
    <t>105767-2023</t>
  </si>
  <si>
    <t>100087-2024</t>
  </si>
  <si>
    <t>100172-2024</t>
  </si>
  <si>
    <t>100155-2024</t>
  </si>
  <si>
    <t>100080-2024</t>
  </si>
  <si>
    <t>100251-2024</t>
  </si>
  <si>
    <t>100229-2024</t>
  </si>
  <si>
    <t>105312-2023</t>
  </si>
  <si>
    <t>106139-2023</t>
  </si>
  <si>
    <t>SI00001/2024</t>
  </si>
  <si>
    <t>105675-2023</t>
  </si>
  <si>
    <t>100352-2024</t>
  </si>
  <si>
    <t>SI00002/2024</t>
  </si>
  <si>
    <t>P4M0005</t>
  </si>
  <si>
    <t>CAÍDA O DESPRENDIMIENTO DE ÁRBOLES</t>
  </si>
  <si>
    <t>DAÑOS</t>
  </si>
  <si>
    <t>102082-2023</t>
  </si>
  <si>
    <t>102087-2023</t>
  </si>
  <si>
    <t>DAÑOS PAULATINOS DIRECTOS</t>
  </si>
  <si>
    <t>YUCATÁN</t>
  </si>
  <si>
    <t>ESTADO DE MÉXICO PONIENTE</t>
  </si>
  <si>
    <t>ESTADO DE MÉXICO ORIENTE</t>
  </si>
  <si>
    <t>100560-2023</t>
  </si>
  <si>
    <t>SI00003/2024</t>
  </si>
  <si>
    <t>105689-2023</t>
  </si>
  <si>
    <t>100696-2024</t>
  </si>
  <si>
    <t>100698-2024</t>
  </si>
  <si>
    <t>100751-2024</t>
  </si>
  <si>
    <t>100812-2024</t>
  </si>
  <si>
    <t>SI00004/2024</t>
  </si>
  <si>
    <t>100866-2024</t>
  </si>
  <si>
    <t>100937-2024</t>
  </si>
  <si>
    <t>100963-2024</t>
  </si>
  <si>
    <t>100968-2024</t>
  </si>
  <si>
    <t>SI00005/2024</t>
  </si>
  <si>
    <t>SI00006/2024</t>
  </si>
  <si>
    <t>SI00007/2024</t>
  </si>
  <si>
    <t>101268-2024</t>
  </si>
  <si>
    <t>Daños (Créditos Hipotecarios)</t>
  </si>
  <si>
    <r>
      <rPr>
        <vertAlign val="superscript"/>
        <sz val="9"/>
        <color theme="1"/>
        <rFont val="Montserrat"/>
      </rPr>
      <t>1/</t>
    </r>
    <r>
      <rPr>
        <sz val="9"/>
        <color theme="1"/>
        <rFont val="Montserrat"/>
      </rPr>
      <t xml:space="preserve"> Importe que puede variar de acuerdo al ajuste de daños que realice la aseguradora en siniestros en proceso de documentación (abiertos). Para siniestros conciliados y en espera de pago, incluye el importe del deducible.</t>
    </r>
  </si>
  <si>
    <t>20-CH-252/26</t>
  </si>
  <si>
    <t>20-CH-253/35</t>
  </si>
  <si>
    <t>23-CH-059/05</t>
  </si>
  <si>
    <t>23-CH-060/15</t>
  </si>
  <si>
    <t>23-CH-061/20</t>
  </si>
  <si>
    <t>23-CH-062/14</t>
  </si>
  <si>
    <t>23-CH-064/20</t>
  </si>
  <si>
    <t>23-CH-065/26</t>
  </si>
  <si>
    <t>23-CH-066/26</t>
  </si>
  <si>
    <t>23-CH-067/20</t>
  </si>
  <si>
    <t>23-CH-068/29</t>
  </si>
  <si>
    <t>PROCESIONARIA</t>
  </si>
  <si>
    <t>23-CH-069/29</t>
  </si>
  <si>
    <t>23-CH-070/11</t>
  </si>
  <si>
    <t>23-CH-071/20</t>
  </si>
  <si>
    <t>23-CH-072/14</t>
  </si>
  <si>
    <t>23-CH-073/12</t>
  </si>
  <si>
    <t>23-CH-074/26</t>
  </si>
  <si>
    <t>23-CH-075/15</t>
  </si>
  <si>
    <t>23-CH-076/15</t>
  </si>
  <si>
    <t>23-CH-077/38</t>
  </si>
  <si>
    <t>23-CH-078/38</t>
  </si>
  <si>
    <t>23-CH-079/05</t>
  </si>
  <si>
    <t>23-CH-080/14</t>
  </si>
  <si>
    <t>23-CH-081/01</t>
  </si>
  <si>
    <t>23-CH-082/35</t>
  </si>
  <si>
    <t>23-CH-083/10</t>
  </si>
  <si>
    <t>24-CH-001/03</t>
  </si>
  <si>
    <t>050GYR019N32323-002-00</t>
  </si>
  <si>
    <t>24-CH-002/09</t>
  </si>
  <si>
    <t>24-CH-003/08</t>
  </si>
  <si>
    <t>24-CH-004/15</t>
  </si>
  <si>
    <t>24-CH-005/35</t>
  </si>
  <si>
    <t>24-CH-006/30</t>
  </si>
  <si>
    <t>23-MP-063/27</t>
  </si>
  <si>
    <r>
      <rPr>
        <b/>
        <sz val="10"/>
        <color theme="1"/>
        <rFont val="Montserrat"/>
      </rPr>
      <t>Nota 2:</t>
    </r>
    <r>
      <rPr>
        <sz val="10"/>
        <color theme="1"/>
        <rFont val="Montserrat"/>
      </rPr>
      <t xml:space="preserve"> Los casos que no cuentan con fecha de reporte a la aseguradora, deriva de su estatus "Documentándose".</t>
    </r>
  </si>
  <si>
    <r>
      <rPr>
        <b/>
        <sz val="10"/>
        <color theme="1"/>
        <rFont val="Montserrat"/>
      </rPr>
      <t xml:space="preserve">Nota 1: </t>
    </r>
    <r>
      <rPr>
        <sz val="10"/>
        <color theme="1"/>
        <rFont val="Montserrat"/>
      </rPr>
      <t>El pago parcial de un siniestro corresponde al mismo número de expediente designado.</t>
    </r>
  </si>
  <si>
    <t>23-MP-085/22</t>
  </si>
  <si>
    <t>23-MP-088/27</t>
  </si>
  <si>
    <r>
      <rPr>
        <b/>
        <sz val="11"/>
        <color theme="1"/>
        <rFont val="Calibri"/>
        <family val="2"/>
        <scheme val="minor"/>
      </rPr>
      <t xml:space="preserve">Nota: </t>
    </r>
    <r>
      <rPr>
        <sz val="11"/>
        <color theme="1"/>
        <rFont val="Calibri"/>
        <family val="2"/>
        <scheme val="minor"/>
      </rPr>
      <t>Los casos que no cuentan con fecha de reporte a la aseguradora, deriva de su estatus "Documentándose".</t>
    </r>
  </si>
  <si>
    <t>24-MP-012/18</t>
  </si>
  <si>
    <t>24-MP-018/09</t>
  </si>
  <si>
    <t>24-MP-023/08</t>
  </si>
  <si>
    <t>20-CH-254/37</t>
  </si>
  <si>
    <t>23-CH-084/03</t>
  </si>
  <si>
    <t>23-CH-086/22</t>
  </si>
  <si>
    <t>23-CH-087/27</t>
  </si>
  <si>
    <t>23-CH-089/15</t>
  </si>
  <si>
    <t>23-CH-090/07</t>
  </si>
  <si>
    <t>23-CH-091/15</t>
  </si>
  <si>
    <t>23-CH-092/35</t>
  </si>
  <si>
    <t>23-CH-093/10</t>
  </si>
  <si>
    <t>23-CH-094/14</t>
  </si>
  <si>
    <t>24-CH-007/10</t>
  </si>
  <si>
    <t>24-CH-008/25</t>
  </si>
  <si>
    <t>24-CH-009/02</t>
  </si>
  <si>
    <t>24-CH-010/25</t>
  </si>
  <si>
    <t>24-CH-011/17</t>
  </si>
  <si>
    <t>24-CH-013/04</t>
  </si>
  <si>
    <t>24-CH-014/25</t>
  </si>
  <si>
    <t>24-CH-015/20</t>
  </si>
  <si>
    <t>24-CH-016/01</t>
  </si>
  <si>
    <t>24-CH-017/33</t>
  </si>
  <si>
    <t>24-CH-019/26</t>
  </si>
  <si>
    <t>24-CH-020/36</t>
  </si>
  <si>
    <t>24-CH-021/08</t>
  </si>
  <si>
    <t>24-CH-022/35</t>
  </si>
  <si>
    <t>101634-2024</t>
  </si>
  <si>
    <t>GRIETAS</t>
  </si>
  <si>
    <t>100308-2024</t>
  </si>
  <si>
    <t>105918-2023</t>
  </si>
  <si>
    <t>101698-2024</t>
  </si>
  <si>
    <t>101977-2024</t>
  </si>
  <si>
    <t>100120-2024</t>
  </si>
  <si>
    <t>102172-2024</t>
  </si>
  <si>
    <t>102175-2024</t>
  </si>
  <si>
    <t>102253-2024</t>
  </si>
  <si>
    <t>102426-2024</t>
  </si>
  <si>
    <t>102486-2024</t>
  </si>
  <si>
    <t xml:space="preserve">ACTOS POR PERSONAS MAL INTENCIONADAS </t>
  </si>
  <si>
    <t>SI00008/2024</t>
  </si>
  <si>
    <t>SI00009/2024</t>
  </si>
  <si>
    <t>SI00010/2024</t>
  </si>
  <si>
    <t>SI00011/2024</t>
  </si>
  <si>
    <t>SI00012/2024</t>
  </si>
  <si>
    <t>SI00014/2024</t>
  </si>
  <si>
    <t>SI00013/2024</t>
  </si>
  <si>
    <t>SI00015/2024</t>
  </si>
  <si>
    <t>SI00016/2024</t>
  </si>
  <si>
    <t>LEVANTÓ PISO</t>
  </si>
  <si>
    <t>SI00017/2024</t>
  </si>
  <si>
    <t>SI00018/2024</t>
  </si>
  <si>
    <t>SI00019/2024</t>
  </si>
  <si>
    <t>SI00020/2024</t>
  </si>
  <si>
    <t>SI00021/2024</t>
  </si>
  <si>
    <t>SI-00022/2024</t>
  </si>
  <si>
    <t>SI-00023/2024</t>
  </si>
  <si>
    <t>SI-00024/2024</t>
  </si>
  <si>
    <t>SI-00025/2024</t>
  </si>
  <si>
    <t>SI-00026/2024</t>
  </si>
  <si>
    <t>ASENTAMIENTO</t>
  </si>
  <si>
    <t>SI-00027/2024</t>
  </si>
  <si>
    <t>SI-00028/2024</t>
  </si>
  <si>
    <t>SI-00029/2024</t>
  </si>
  <si>
    <t>SI-00030/2024</t>
  </si>
  <si>
    <t>SI-00031/2024</t>
  </si>
  <si>
    <t>SI-00032/2024</t>
  </si>
  <si>
    <t>SI-00033/2024</t>
  </si>
  <si>
    <t>SI-00034/2024</t>
  </si>
  <si>
    <t>SI-00035/2024</t>
  </si>
  <si>
    <t>SI-00036/2024</t>
  </si>
  <si>
    <t>SI-00037/2024</t>
  </si>
  <si>
    <t>SI-00038/2024</t>
  </si>
  <si>
    <t>SI-00039/2024</t>
  </si>
  <si>
    <t>SI-00040/2024</t>
  </si>
  <si>
    <t>SI-00041/2024</t>
  </si>
  <si>
    <t>NUEVO LEÓN</t>
  </si>
  <si>
    <t>SI0117/2022</t>
  </si>
  <si>
    <t>102938-2024</t>
  </si>
  <si>
    <t>102982-2024</t>
  </si>
  <si>
    <t>103221-2024</t>
  </si>
  <si>
    <t>103242-2024</t>
  </si>
  <si>
    <t>103366-2024</t>
  </si>
  <si>
    <t>104064-2024</t>
  </si>
  <si>
    <t>SI-00042/2024</t>
  </si>
  <si>
    <t>SI-00043/2024</t>
  </si>
  <si>
    <t>SI-00044/2024</t>
  </si>
  <si>
    <t>SI-00045/2024</t>
  </si>
  <si>
    <t>SI-00046/2024</t>
  </si>
  <si>
    <t>SI-00047/2024</t>
  </si>
  <si>
    <t>SI-00048/2024</t>
  </si>
  <si>
    <t>SI-00049/2024</t>
  </si>
  <si>
    <t>SI-00050/2024</t>
  </si>
  <si>
    <t>SI-00051/2024</t>
  </si>
  <si>
    <t>SI-00052/2024</t>
  </si>
  <si>
    <t>SI-00053/2024</t>
  </si>
  <si>
    <t>SI-00054/2024</t>
  </si>
  <si>
    <t>SI-00055/2024</t>
  </si>
  <si>
    <t>SI-00056/2024</t>
  </si>
  <si>
    <t>SI-00057/2024</t>
  </si>
  <si>
    <t>SI-00058/2024</t>
  </si>
  <si>
    <t>SI-00059/2024</t>
  </si>
  <si>
    <t>SI-00060/2024</t>
  </si>
  <si>
    <t>SI-00061/2024</t>
  </si>
  <si>
    <t>SI-00062/2024</t>
  </si>
  <si>
    <t>SI-00063/2024</t>
  </si>
  <si>
    <t>SI-00064/2024</t>
  </si>
  <si>
    <t>MICHOACAN</t>
  </si>
  <si>
    <t>SI-00065/2024</t>
  </si>
  <si>
    <t>SI-00066/2024</t>
  </si>
  <si>
    <t>SI-00067/2024</t>
  </si>
  <si>
    <t>SI-00068/2024</t>
  </si>
  <si>
    <t>SI-00069/2024</t>
  </si>
  <si>
    <t>SI-00070/2024</t>
  </si>
  <si>
    <t>SI-00071/2024</t>
  </si>
  <si>
    <t>HUELGAS, ALBOROTOS POPULARES Y/O ACTOS DE PERSONAS MAL INTENCIONADAS</t>
  </si>
  <si>
    <t>SI-00072/2024</t>
  </si>
  <si>
    <t>SI-00073/2024</t>
  </si>
  <si>
    <t>SI-00074/2024</t>
  </si>
  <si>
    <t>SI-00075/2024</t>
  </si>
  <si>
    <t>PENDIENTE</t>
  </si>
  <si>
    <t>SI-00076/2024</t>
  </si>
  <si>
    <t>SI-00077/2024</t>
  </si>
  <si>
    <t>SI-00078/2024</t>
  </si>
  <si>
    <t>SI-00079/2024</t>
  </si>
  <si>
    <t>SI-00080/2024</t>
  </si>
  <si>
    <t>SI-00081/2024</t>
  </si>
  <si>
    <t>SI-00082/2024</t>
  </si>
  <si>
    <t>SI-00083/2024</t>
  </si>
  <si>
    <t>SI-00084/2024</t>
  </si>
  <si>
    <t>SI-00085/2024</t>
  </si>
  <si>
    <t>SI-00086/2024</t>
  </si>
  <si>
    <t>SI-00087/2024</t>
  </si>
  <si>
    <t>SI-00088/2024</t>
  </si>
  <si>
    <t>SI-00089/2024</t>
  </si>
  <si>
    <t>SI-00090/2024</t>
  </si>
  <si>
    <t>SI-00091/2024</t>
  </si>
  <si>
    <t>SI-00092/2024</t>
  </si>
  <si>
    <t>SI-00093/2024</t>
  </si>
  <si>
    <t>SI-00094/2024</t>
  </si>
  <si>
    <t>SI-00095/2024</t>
  </si>
  <si>
    <t>SI-00096/2024</t>
  </si>
  <si>
    <t>SI-00097/2024</t>
  </si>
  <si>
    <t>SI-00098/2024</t>
  </si>
  <si>
    <t>SI-00099/2024</t>
  </si>
  <si>
    <t>SI-00100/2024</t>
  </si>
  <si>
    <t>SI-00101/2024</t>
  </si>
  <si>
    <t>SI-00102/2024</t>
  </si>
  <si>
    <t>SI-00103/2024</t>
  </si>
  <si>
    <t>SI-00104/2024</t>
  </si>
  <si>
    <t>SI-00105/2024</t>
  </si>
  <si>
    <t>SI-00106/2024</t>
  </si>
  <si>
    <t>SI-00107/2024</t>
  </si>
  <si>
    <t>SI-00108/2024</t>
  </si>
  <si>
    <t>SI-00109/2024</t>
  </si>
  <si>
    <t>SI-00110/2024</t>
  </si>
  <si>
    <t>SI-00111/2024</t>
  </si>
  <si>
    <t>SI-00112/2024</t>
  </si>
  <si>
    <t>SI-00113/2024</t>
  </si>
  <si>
    <t>SI-00114/2024</t>
  </si>
  <si>
    <t>SI-00115/2024</t>
  </si>
  <si>
    <t>SI-00116/2024</t>
  </si>
  <si>
    <t>SI-00117/2024</t>
  </si>
  <si>
    <t>CANCELADO O DUPLICADO "ESCRIBIR OBSERVACIÓN"</t>
  </si>
  <si>
    <t>22-CH-136/17</t>
  </si>
  <si>
    <t>SIN DATO</t>
  </si>
  <si>
    <t>23-CH-095/15</t>
  </si>
  <si>
    <t>23-CH-096/15</t>
  </si>
  <si>
    <t>23-CH-097/05</t>
  </si>
  <si>
    <t>23-CH-098/15</t>
  </si>
  <si>
    <t>23-CH-099/17</t>
  </si>
  <si>
    <t>23-CH-100/17</t>
  </si>
  <si>
    <t>24-CH-024/21</t>
  </si>
  <si>
    <t>24-CH-025/37</t>
  </si>
  <si>
    <t>24-CH-026/36</t>
  </si>
  <si>
    <t>24-CH-028/20</t>
  </si>
  <si>
    <t>24-CH-030/19</t>
  </si>
  <si>
    <t>24-CH-031/37</t>
  </si>
  <si>
    <t>24-CH-032/09</t>
  </si>
  <si>
    <t>24-CH-033/09</t>
  </si>
  <si>
    <t>24-CH-034/10</t>
  </si>
  <si>
    <t>24-CH-036/02</t>
  </si>
  <si>
    <t>24-CH-037/36</t>
  </si>
  <si>
    <t>24-CH-039/01</t>
  </si>
  <si>
    <t>24-CH-040/26</t>
  </si>
  <si>
    <t>24-CH-041/26</t>
  </si>
  <si>
    <t>24-CH-042/02</t>
  </si>
  <si>
    <t>24-CH-043/19</t>
  </si>
  <si>
    <t>24-CH-044/34</t>
  </si>
  <si>
    <t>24-CH-046/12</t>
  </si>
  <si>
    <t>CHOQUE SÉPTICO</t>
  </si>
  <si>
    <t>24-CH-047/12</t>
  </si>
  <si>
    <t>23-MP-101/38</t>
  </si>
  <si>
    <t>24-MP-027/13</t>
  </si>
  <si>
    <t>LUPUS</t>
  </si>
  <si>
    <t>24-MP-029/20</t>
  </si>
  <si>
    <t xml:space="preserve">M </t>
  </si>
  <si>
    <t>24-MP-035/33</t>
  </si>
  <si>
    <t>24-MP-038/17</t>
  </si>
  <si>
    <t>24-MP-045/10</t>
  </si>
  <si>
    <t>24-MP-048/08</t>
  </si>
  <si>
    <t>104711-2024</t>
  </si>
  <si>
    <t>105123-2024</t>
  </si>
  <si>
    <t>105512-2024</t>
  </si>
  <si>
    <t>SI-00118/2024</t>
  </si>
  <si>
    <t>SI-00119/2024</t>
  </si>
  <si>
    <t>SI-00120/2024</t>
  </si>
  <si>
    <t>SI-00121/2024</t>
  </si>
  <si>
    <t>SI-00122/2024</t>
  </si>
  <si>
    <t>SI-00123/2024</t>
  </si>
  <si>
    <t>SI-00124/2024</t>
  </si>
  <si>
    <t>SI-00125/2024</t>
  </si>
  <si>
    <t>SI-00126/2024</t>
  </si>
  <si>
    <t>SI-00127/2024</t>
  </si>
  <si>
    <t>SI-00128/2024</t>
  </si>
  <si>
    <t>SI-00129/2024</t>
  </si>
  <si>
    <t>SI-00130/2024</t>
  </si>
  <si>
    <t>SI-00131/2024</t>
  </si>
  <si>
    <t>SI-00132/2024</t>
  </si>
  <si>
    <t>SI-00133/2024</t>
  </si>
  <si>
    <t>SI-00134/2024</t>
  </si>
  <si>
    <t>SI-00135/2024</t>
  </si>
  <si>
    <t>SI-00136/2024</t>
  </si>
  <si>
    <t>SI-00137/2024</t>
  </si>
  <si>
    <t>SI-00138/2024</t>
  </si>
  <si>
    <t>SI-00139/2024</t>
  </si>
  <si>
    <t>SI-00140/2024</t>
  </si>
  <si>
    <t>SI-00141/2024</t>
  </si>
  <si>
    <t>SI-00142/2024</t>
  </si>
  <si>
    <t>SI-00143/2024</t>
  </si>
  <si>
    <t>SI-00144/2024</t>
  </si>
  <si>
    <t>SI-00145/2024</t>
  </si>
  <si>
    <t>SI-00146/2024</t>
  </si>
  <si>
    <t>SI-00147/2024</t>
  </si>
  <si>
    <t>SI-00148/2024</t>
  </si>
  <si>
    <t>SI-00149/2024</t>
  </si>
  <si>
    <t>SI-00150/2024</t>
  </si>
  <si>
    <t>SI-00151/2024</t>
  </si>
  <si>
    <t>SI-00152/2024</t>
  </si>
  <si>
    <t>SI-00153/2024</t>
  </si>
  <si>
    <t>SI-00154/2024</t>
  </si>
  <si>
    <t>SI-00155/2024</t>
  </si>
  <si>
    <t>SI-00156/2024</t>
  </si>
  <si>
    <t>SI-00157/2024</t>
  </si>
  <si>
    <t>SI-00158/2024</t>
  </si>
  <si>
    <t>SI-00159/2024</t>
  </si>
  <si>
    <t>SI-00160/2024</t>
  </si>
  <si>
    <t>SI-00161/2024</t>
  </si>
  <si>
    <t>SI-00162/2024</t>
  </si>
  <si>
    <t>SI-00163/2024</t>
  </si>
  <si>
    <t>SI-00164/2024</t>
  </si>
  <si>
    <t>SI-00165/2024</t>
  </si>
  <si>
    <t>SI-00166/2024</t>
  </si>
  <si>
    <t>SI-00167/2024</t>
  </si>
  <si>
    <t>SI-00168/2024</t>
  </si>
  <si>
    <t>SI-00169/2024</t>
  </si>
  <si>
    <t>SI-00170/2024</t>
  </si>
  <si>
    <t>SI-00171/2024</t>
  </si>
  <si>
    <t>SI-00172/2024</t>
  </si>
  <si>
    <t>SI-00173/2024</t>
  </si>
  <si>
    <t>SI-00174/2024</t>
  </si>
  <si>
    <t>SI-00175/2024</t>
  </si>
  <si>
    <t>SI-00176/2024</t>
  </si>
  <si>
    <t>SI-00177/2024</t>
  </si>
  <si>
    <t>SI-00178/2024</t>
  </si>
  <si>
    <t>SI-00179/2024</t>
  </si>
  <si>
    <t>SI-00180/2024</t>
  </si>
  <si>
    <t>SI-00181/2024</t>
  </si>
  <si>
    <t>SI-00182/2024</t>
  </si>
  <si>
    <t>SI-00183/2024</t>
  </si>
  <si>
    <t>SI-00184/2024</t>
  </si>
  <si>
    <t>SI-00185/2024</t>
  </si>
  <si>
    <t>SI-00186/2024</t>
  </si>
  <si>
    <t>SI-00187/2024</t>
  </si>
  <si>
    <t>SI-00188/2024</t>
  </si>
  <si>
    <t>SI-00189/2024</t>
  </si>
  <si>
    <t>SI-00190/2024</t>
  </si>
  <si>
    <t>SI-00191/2024</t>
  </si>
  <si>
    <t>SI-00192/2024</t>
  </si>
  <si>
    <t>SI-00193/2024</t>
  </si>
  <si>
    <t>SI-00194/2024</t>
  </si>
  <si>
    <t>SI-00195/2024</t>
  </si>
  <si>
    <t>20-MP-056/35</t>
  </si>
  <si>
    <t>24-MP-049/35</t>
  </si>
  <si>
    <t>24-MP-051/33</t>
  </si>
  <si>
    <t>24-MP-055/02</t>
  </si>
  <si>
    <t>ASFIXIA POR AHORCAMIENTO</t>
  </si>
  <si>
    <t>24-MP-056/28</t>
  </si>
  <si>
    <t>24-MP-064/30</t>
  </si>
  <si>
    <t>19-CH-256/14</t>
  </si>
  <si>
    <t>20-CH-255/35</t>
  </si>
  <si>
    <t>20-CH-256/35</t>
  </si>
  <si>
    <t>EN ESPERA DE TRANSFERENCIA</t>
  </si>
  <si>
    <t>20-CH-257/35</t>
  </si>
  <si>
    <t>21-CH-205/35</t>
  </si>
  <si>
    <t>21-CH-206/18</t>
  </si>
  <si>
    <t>22-CH-137/36</t>
  </si>
  <si>
    <t>22-CH-138/05</t>
  </si>
  <si>
    <t>23-CH-102/05</t>
  </si>
  <si>
    <t>24-CH-050/17</t>
  </si>
  <si>
    <t>24-CH-052/19</t>
  </si>
  <si>
    <t>24-CH-053/27</t>
  </si>
  <si>
    <t>24-CH-054/18</t>
  </si>
  <si>
    <t>24-CH-057/36</t>
  </si>
  <si>
    <t>24-CH-058/26</t>
  </si>
  <si>
    <t>24-CH-059/36</t>
  </si>
  <si>
    <t>24-CH-060/35</t>
  </si>
  <si>
    <t>24-CH-061/05</t>
  </si>
  <si>
    <t>24-CH-062/18</t>
  </si>
  <si>
    <t>24-CH-063/14</t>
  </si>
  <si>
    <t>24-CH-065/29</t>
  </si>
  <si>
    <t>Siniestros reportados y atendidos en la División de Control de Seguros en 2024</t>
  </si>
  <si>
    <t>Fallecimiento (Nómina de Mando)</t>
  </si>
  <si>
    <t>Responsabilidad Civil y Assitencia Legal</t>
  </si>
  <si>
    <t>Desglose de siniestralidad del contrato de fallecimiento (Créditos Hipotecarios) reportada en el periodo enero 2019 a diciembre 2024</t>
  </si>
  <si>
    <t>Desglose de siniestralidad del contrato de fallecimiento (Mediano Plazo) reportada en el periodo enero 2019 a diciembre 2024</t>
  </si>
  <si>
    <t>Desglose de siniestralidad del contrato de daños a casa habitación de créditos hipotecarios reportada en el periodo enero 2019 a diciembre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</si>
</sst>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7">
    <numFmt numFmtId="8" formatCode="&quot;$&quot;#,##0.00;[Red]\-&quot;$&quot;#,##0.00"/>
    <numFmt numFmtId="44" formatCode="_-&quot;$&quot;* #,##0.00_-;\-&quot;$&quot;* #,##0.00_-;_-&quot;$&quot;* &quot;-&quot;??_-;_-@_-"/>
    <numFmt numFmtId="43" formatCode="_-* #,##0.00_-;\-* #,##0.00_-;_-* &quot;-&quot;??_-;_-@_-"/>
    <numFmt numFmtId="164" formatCode="_-* #,##0.0_-;\-* #,##0.0_-;_-* &quot;-&quot;??_-;_-@_-"/>
    <numFmt numFmtId="165" formatCode="_-* #,##0_-;\-* #,##0_-;_-* &quot;-&quot;??_-;_-@_-"/>
    <numFmt numFmtId="166" formatCode="_-[$€]* #,##0.00_-;\-[$€]* #,##0.00_-;_-[$€]* \-??_-;_-@_-"/>
    <numFmt numFmtId="167" formatCode="_([$€-2]* #,##0.00_);_([$€-2]* \(#,##0.00\);_([$€-2]* &quot;-&quot;??_)"/>
    <numFmt numFmtId="168" formatCode="#,##0.000"/>
    <numFmt numFmtId="169" formatCode="&quot; $&quot;#,##0.00\ ;&quot;-$&quot;#,##0.00\ ;&quot; $-&quot;#\ ;@\ "/>
    <numFmt numFmtId="170" formatCode="_-\$* #,##0.00_-;&quot;-$&quot;* #,##0.00_-;_-\$* \-??_-;_-@_-"/>
    <numFmt numFmtId="171" formatCode="_(* #,##0.00_);_(* \(#,##0.00\);_(* &quot;-&quot;??_);_(@_)"/>
    <numFmt numFmtId="172" formatCode="_-* #,##0.00\ _€_-;\-* #,##0.00\ _€_-;_-* &quot;-&quot;??\ _€_-;_-@_-"/>
    <numFmt numFmtId="173" formatCode="_-* #,##0.00_-;\-* #,##0.00_-;_-* \-??_-;_-@_-"/>
    <numFmt numFmtId="174" formatCode="_(&quot;$&quot;* #,##0.00_);_(&quot;$&quot;* \(#,##0.00\);_(&quot;$&quot;* &quot;-&quot;??_);_(@_)"/>
    <numFmt numFmtId="175" formatCode="dd/mm/yy;@"/>
    <numFmt numFmtId="176" formatCode="yyyy&quot;年&quot;m&quot;月&quot;d&quot;日&quot;;@"/>
    <numFmt numFmtId="177" formatCode="00"/>
  </numFmts>
  <fonts count="62" x14ac:knownFonts="1">
    <font>
      <sz val="11"/>
      <color theme="1"/>
      <name val="Calibri"/>
      <family val="2"/>
      <scheme val="minor"/>
    </font>
    <font>
      <sz val="11"/>
      <color theme="1"/>
      <name val="Calibri"/>
      <family val="2"/>
      <scheme val="minor"/>
    </font>
    <font>
      <sz val="10"/>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0"/>
      <color indexed="8"/>
      <name val="Arial"/>
      <family val="2"/>
    </font>
    <font>
      <sz val="11"/>
      <color indexed="20"/>
      <name val="Calibri"/>
      <family val="2"/>
    </font>
    <font>
      <i/>
      <sz val="11"/>
      <color indexed="23"/>
      <name val="Calibri"/>
      <family val="2"/>
    </font>
    <font>
      <b/>
      <sz val="15"/>
      <color indexed="56"/>
      <name val="Calibri"/>
      <family val="2"/>
    </font>
    <font>
      <b/>
      <sz val="13"/>
      <color indexed="56"/>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u/>
      <sz val="10"/>
      <color indexed="12"/>
      <name val="Arial"/>
      <family val="2"/>
    </font>
    <font>
      <sz val="10"/>
      <name val="Times New Roman"/>
      <family val="1"/>
    </font>
    <font>
      <sz val="10"/>
      <color theme="1"/>
      <name val="Calibri"/>
      <family val="2"/>
    </font>
    <font>
      <sz val="10"/>
      <name val="Calibri"/>
      <family val="2"/>
      <scheme val="minor"/>
    </font>
    <font>
      <sz val="10"/>
      <color theme="1"/>
      <name val="Calibri"/>
      <family val="2"/>
      <scheme val="minor"/>
    </font>
    <font>
      <sz val="10"/>
      <color indexed="8"/>
      <name val="Calibri"/>
      <family val="2"/>
      <scheme val="minor"/>
    </font>
    <font>
      <sz val="11"/>
      <color theme="1"/>
      <name val="Montserrat Medium"/>
    </font>
    <font>
      <b/>
      <sz val="11"/>
      <color theme="1"/>
      <name val="Montserrat Medium"/>
    </font>
    <font>
      <sz val="8"/>
      <color theme="1"/>
      <name val="Montserrat Medium"/>
    </font>
    <font>
      <sz val="10"/>
      <color theme="1"/>
      <name val="Montserrat Medium"/>
    </font>
    <font>
      <b/>
      <sz val="10"/>
      <color theme="0"/>
      <name val="Montserrat"/>
    </font>
    <font>
      <b/>
      <sz val="11"/>
      <color theme="1"/>
      <name val="Montserrat"/>
    </font>
    <font>
      <b/>
      <sz val="9"/>
      <name val="Montserrat"/>
    </font>
    <font>
      <sz val="10"/>
      <color theme="1"/>
      <name val="Montserrat"/>
    </font>
    <font>
      <sz val="11"/>
      <color theme="1"/>
      <name val="Montserrat"/>
    </font>
    <font>
      <b/>
      <vertAlign val="superscript"/>
      <sz val="11"/>
      <name val="Montserrat"/>
    </font>
    <font>
      <sz val="9"/>
      <color theme="1"/>
      <name val="Montserrat"/>
    </font>
    <font>
      <sz val="8"/>
      <color theme="1"/>
      <name val="Montserrat"/>
    </font>
    <font>
      <vertAlign val="superscript"/>
      <sz val="9"/>
      <color theme="1"/>
      <name val="Montserrat"/>
    </font>
    <font>
      <b/>
      <sz val="11"/>
      <color theme="0"/>
      <name val="Montserrat"/>
    </font>
    <font>
      <b/>
      <sz val="10"/>
      <name val="Montserrat"/>
    </font>
    <font>
      <sz val="10"/>
      <name val="Montserrat"/>
    </font>
    <font>
      <sz val="10"/>
      <color theme="0"/>
      <name val="Montserrat"/>
    </font>
    <font>
      <b/>
      <vertAlign val="superscript"/>
      <sz val="10"/>
      <color theme="0"/>
      <name val="Montserrat"/>
    </font>
    <font>
      <sz val="10"/>
      <color indexed="8"/>
      <name val="Montserrat"/>
    </font>
    <font>
      <sz val="9"/>
      <name val="Montserrat"/>
    </font>
    <font>
      <sz val="9"/>
      <color indexed="8"/>
      <name val="Montserrat"/>
    </font>
    <font>
      <b/>
      <sz val="9"/>
      <color theme="1"/>
      <name val="Montserrat"/>
    </font>
    <font>
      <b/>
      <sz val="12"/>
      <color theme="3"/>
      <name val="Montserrat"/>
    </font>
    <font>
      <b/>
      <sz val="10"/>
      <color theme="7"/>
      <name val="Montserrat"/>
    </font>
    <font>
      <b/>
      <sz val="10"/>
      <color theme="8"/>
      <name val="Montserrat"/>
    </font>
    <font>
      <sz val="11"/>
      <name val="Montserrat"/>
    </font>
    <font>
      <b/>
      <vertAlign val="superscript"/>
      <sz val="11"/>
      <color theme="0"/>
      <name val="Montserrat"/>
    </font>
    <font>
      <sz val="8"/>
      <name val="Calibri"/>
      <family val="2"/>
      <scheme val="minor"/>
    </font>
    <font>
      <b/>
      <sz val="11"/>
      <name val="Montserrat"/>
    </font>
    <font>
      <sz val="10"/>
      <name val="Montserrat Medium"/>
    </font>
    <font>
      <b/>
      <sz val="10"/>
      <color theme="1"/>
      <name val="Montserrat"/>
    </font>
    <font>
      <b/>
      <sz val="11"/>
      <color theme="1"/>
      <name val="Calibri"/>
      <family val="2"/>
      <scheme val="minor"/>
    </font>
    <font>
      <sz val="9"/>
      <color theme="1"/>
      <name val="Calibri"/>
      <family val="2"/>
      <scheme val="minor"/>
    </font>
    <font>
      <sz val="11"/>
      <color theme="0"/>
      <name val="Montserrat Medium"/>
    </font>
    <font>
      <b/>
      <sz val="10"/>
      <color indexed="8"/>
      <name val="Montserrat"/>
    </font>
  </fonts>
  <fills count="50">
    <fill>
      <patternFill patternType="none"/>
    </fill>
    <fill>
      <patternFill patternType="gray125"/>
    </fill>
    <fill>
      <patternFill patternType="solid">
        <fgColor rgb="FFFFFFCC"/>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2A5C4B"/>
        <bgColor indexed="64"/>
      </patternFill>
    </fill>
    <fill>
      <patternFill patternType="solid">
        <fgColor rgb="FFDEC9A2"/>
        <bgColor indexed="64"/>
      </patternFill>
    </fill>
  </fills>
  <borders count="22">
    <border>
      <left/>
      <right/>
      <top/>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top/>
      <bottom style="thin">
        <color theme="6" tint="-0.499984740745262"/>
      </bottom>
      <diagonal/>
    </border>
    <border>
      <left/>
      <right style="thin">
        <color theme="0"/>
      </right>
      <top/>
      <bottom style="thin">
        <color theme="0"/>
      </bottom>
      <diagonal/>
    </border>
    <border>
      <left style="thin">
        <color theme="6" tint="-0.499984740745262"/>
      </left>
      <right style="thin">
        <color theme="0"/>
      </right>
      <top style="thin">
        <color theme="6" tint="-0.499984740745262"/>
      </top>
      <bottom style="thin">
        <color theme="1"/>
      </bottom>
      <diagonal/>
    </border>
    <border>
      <left style="thin">
        <color theme="0"/>
      </left>
      <right style="thin">
        <color theme="0"/>
      </right>
      <top style="thin">
        <color theme="6" tint="-0.499984740745262"/>
      </top>
      <bottom style="thin">
        <color theme="1"/>
      </bottom>
      <diagonal/>
    </border>
    <border>
      <left style="thin">
        <color theme="0"/>
      </left>
      <right style="thin">
        <color theme="1"/>
      </right>
      <top style="thin">
        <color theme="6" tint="-0.499984740745262"/>
      </top>
      <bottom style="thin">
        <color theme="1"/>
      </bottom>
      <diagonal/>
    </border>
  </borders>
  <cellStyleXfs count="311">
    <xf numFmtId="0" fontId="0" fillId="0" borderId="0"/>
    <xf numFmtId="43" fontId="1" fillId="0" borderId="0" applyFont="0" applyFill="0" applyBorder="0" applyAlignment="0" applyProtection="0"/>
    <xf numFmtId="0" fontId="2" fillId="0" borderId="0"/>
    <xf numFmtId="0" fontId="2" fillId="0" borderId="0"/>
    <xf numFmtId="0" fontId="2"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9" borderId="0" applyNumberFormat="0" applyBorder="0" applyAlignment="0" applyProtection="0"/>
    <xf numFmtId="0" fontId="3" fillId="12" borderId="0" applyNumberFormat="0" applyBorder="0" applyAlignment="0" applyProtection="0"/>
    <xf numFmtId="0" fontId="4" fillId="13"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5" fillId="5" borderId="0" applyNumberFormat="0" applyBorder="0" applyAlignment="0" applyProtection="0"/>
    <xf numFmtId="0" fontId="6" fillId="17" borderId="2" applyNumberFormat="0" applyAlignment="0" applyProtection="0"/>
    <xf numFmtId="0" fontId="7" fillId="18" borderId="3" applyNumberFormat="0" applyAlignment="0" applyProtection="0"/>
    <xf numFmtId="0" fontId="8" fillId="0" borderId="4" applyNumberFormat="0" applyFill="0" applyAlignment="0" applyProtection="0"/>
    <xf numFmtId="0" fontId="9" fillId="0" borderId="0" applyNumberFormat="0" applyFill="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22" borderId="0" applyNumberFormat="0" applyBorder="0" applyAlignment="0" applyProtection="0"/>
    <xf numFmtId="0" fontId="10" fillId="8" borderId="2" applyNumberFormat="0" applyAlignment="0" applyProtection="0"/>
    <xf numFmtId="0" fontId="11" fillId="0" borderId="0">
      <alignment vertical="top"/>
    </xf>
    <xf numFmtId="166" fontId="2" fillId="0" borderId="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 fillId="23" borderId="0"/>
    <xf numFmtId="0" fontId="3" fillId="23" borderId="0"/>
    <xf numFmtId="0" fontId="3" fillId="24" borderId="0"/>
    <xf numFmtId="0" fontId="3" fillId="24" borderId="0"/>
    <xf numFmtId="0" fontId="3" fillId="25" borderId="0"/>
    <xf numFmtId="0" fontId="3" fillId="25" borderId="0"/>
    <xf numFmtId="0" fontId="3" fillId="26" borderId="0"/>
    <xf numFmtId="0" fontId="3" fillId="26" borderId="0"/>
    <xf numFmtId="0" fontId="3" fillId="27" borderId="0"/>
    <xf numFmtId="0" fontId="3" fillId="27" borderId="0"/>
    <xf numFmtId="0" fontId="3" fillId="28" borderId="0"/>
    <xf numFmtId="0" fontId="3" fillId="28" borderId="0"/>
    <xf numFmtId="0" fontId="3" fillId="29" borderId="0"/>
    <xf numFmtId="0" fontId="3" fillId="29" borderId="0"/>
    <xf numFmtId="0" fontId="3" fillId="30" borderId="0"/>
    <xf numFmtId="0" fontId="3" fillId="30" borderId="0"/>
    <xf numFmtId="0" fontId="3" fillId="31" borderId="0"/>
    <xf numFmtId="0" fontId="3" fillId="31" borderId="0"/>
    <xf numFmtId="0" fontId="3" fillId="26" borderId="0"/>
    <xf numFmtId="0" fontId="3" fillId="26" borderId="0"/>
    <xf numFmtId="0" fontId="3" fillId="29" borderId="0"/>
    <xf numFmtId="0" fontId="3" fillId="29" borderId="0"/>
    <xf numFmtId="0" fontId="3" fillId="32" borderId="0"/>
    <xf numFmtId="0" fontId="3" fillId="32" borderId="0"/>
    <xf numFmtId="0" fontId="4" fillId="33" borderId="0"/>
    <xf numFmtId="0" fontId="4" fillId="33" borderId="0"/>
    <xf numFmtId="0" fontId="4" fillId="30" borderId="0"/>
    <xf numFmtId="0" fontId="4" fillId="30" borderId="0"/>
    <xf numFmtId="0" fontId="4" fillId="31" borderId="0"/>
    <xf numFmtId="0" fontId="4" fillId="31" borderId="0"/>
    <xf numFmtId="0" fontId="4" fillId="34" borderId="0"/>
    <xf numFmtId="0" fontId="4" fillId="34" borderId="0"/>
    <xf numFmtId="0" fontId="4" fillId="35" borderId="0"/>
    <xf numFmtId="0" fontId="4" fillId="35" borderId="0"/>
    <xf numFmtId="0" fontId="4" fillId="36" borderId="0"/>
    <xf numFmtId="0" fontId="4" fillId="36" borderId="0"/>
    <xf numFmtId="0" fontId="4" fillId="37" borderId="0"/>
    <xf numFmtId="0" fontId="4" fillId="37" borderId="0"/>
    <xf numFmtId="0" fontId="4" fillId="38" borderId="0"/>
    <xf numFmtId="0" fontId="4" fillId="38" borderId="0"/>
    <xf numFmtId="0" fontId="4" fillId="39" borderId="0"/>
    <xf numFmtId="0" fontId="4" fillId="39" borderId="0"/>
    <xf numFmtId="0" fontId="4" fillId="34" borderId="0"/>
    <xf numFmtId="0" fontId="4" fillId="34" borderId="0"/>
    <xf numFmtId="0" fontId="4" fillId="35" borderId="0"/>
    <xf numFmtId="0" fontId="4" fillId="35" borderId="0"/>
    <xf numFmtId="0" fontId="4" fillId="40" borderId="0"/>
    <xf numFmtId="0" fontId="4" fillId="40" borderId="0"/>
    <xf numFmtId="0" fontId="12" fillId="24" borderId="0"/>
    <xf numFmtId="0" fontId="12" fillId="24" borderId="0"/>
    <xf numFmtId="0" fontId="6" fillId="41" borderId="2"/>
    <xf numFmtId="0" fontId="6" fillId="41" borderId="2"/>
    <xf numFmtId="0" fontId="7" fillId="42" borderId="3"/>
    <xf numFmtId="0" fontId="7" fillId="42" borderId="3"/>
    <xf numFmtId="0" fontId="2" fillId="0" borderId="0"/>
    <xf numFmtId="168" fontId="2" fillId="0" borderId="0"/>
    <xf numFmtId="169" fontId="2" fillId="0" borderId="0"/>
    <xf numFmtId="170" fontId="3" fillId="0" borderId="0"/>
    <xf numFmtId="0" fontId="13" fillId="0" borderId="0"/>
    <xf numFmtId="0" fontId="13" fillId="0" borderId="0"/>
    <xf numFmtId="0" fontId="5" fillId="25" borderId="0"/>
    <xf numFmtId="0" fontId="5" fillId="25" borderId="0"/>
    <xf numFmtId="0" fontId="14" fillId="0" borderId="5"/>
    <xf numFmtId="0" fontId="14" fillId="0" borderId="5"/>
    <xf numFmtId="0" fontId="15" fillId="0" borderId="6"/>
    <xf numFmtId="0" fontId="15" fillId="0" borderId="6"/>
    <xf numFmtId="0" fontId="9" fillId="0" borderId="7"/>
    <xf numFmtId="0" fontId="9" fillId="0" borderId="7"/>
    <xf numFmtId="0" fontId="9" fillId="0" borderId="0"/>
    <xf numFmtId="0" fontId="9" fillId="0" borderId="0"/>
    <xf numFmtId="0" fontId="10" fillId="28" borderId="2"/>
    <xf numFmtId="0" fontId="10" fillId="28" borderId="2"/>
    <xf numFmtId="0" fontId="8" fillId="0" borderId="4"/>
    <xf numFmtId="0" fontId="8" fillId="0" borderId="4"/>
    <xf numFmtId="0" fontId="16" fillId="43" borderId="0"/>
    <xf numFmtId="0" fontId="16" fillId="43" borderId="0"/>
    <xf numFmtId="0" fontId="2" fillId="0" borderId="0"/>
    <xf numFmtId="0" fontId="3" fillId="0" borderId="0"/>
    <xf numFmtId="0" fontId="2" fillId="44" borderId="8"/>
    <xf numFmtId="0" fontId="17" fillId="41" borderId="9"/>
    <xf numFmtId="0" fontId="17" fillId="41" borderId="9"/>
    <xf numFmtId="0" fontId="18" fillId="0" borderId="0"/>
    <xf numFmtId="0" fontId="18" fillId="0" borderId="0"/>
    <xf numFmtId="0" fontId="19" fillId="0" borderId="10"/>
    <xf numFmtId="0" fontId="19" fillId="0" borderId="10"/>
    <xf numFmtId="0" fontId="20" fillId="0" borderId="0"/>
    <xf numFmtId="0" fontId="20" fillId="0" borderId="0"/>
    <xf numFmtId="0" fontId="21" fillId="0" borderId="0" applyNumberFormat="0" applyFill="0" applyBorder="0" applyAlignment="0" applyProtection="0">
      <alignment vertical="top"/>
      <protection locked="0"/>
    </xf>
    <xf numFmtId="0" fontId="12" fillId="4" borderId="0" applyNumberFormat="0" applyBorder="0" applyAlignment="0" applyProtection="0"/>
    <xf numFmtId="43" fontId="22" fillId="0" borderId="0" applyFont="0" applyFill="0" applyBorder="0" applyAlignment="0" applyProtection="0"/>
    <xf numFmtId="171" fontId="3"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2" fontId="3"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0" fontId="2" fillId="0" borderId="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3" fontId="2" fillId="0" borderId="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2" fillId="0" borderId="0" applyFont="0" applyFill="0" applyBorder="0" applyAlignment="0" applyProtection="0"/>
    <xf numFmtId="44" fontId="3" fillId="0" borderId="0" applyFont="0" applyFill="0" applyBorder="0" applyAlignment="0" applyProtection="0"/>
    <xf numFmtId="174" fontId="3"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1" fillId="0" borderId="0" applyFont="0" applyFill="0" applyBorder="0" applyAlignment="0" applyProtection="0"/>
    <xf numFmtId="44" fontId="3" fillId="0" borderId="0" applyFont="0" applyFill="0" applyBorder="0" applyAlignment="0" applyProtection="0"/>
    <xf numFmtId="174" fontId="3" fillId="0" borderId="0" applyFont="0" applyFill="0" applyBorder="0" applyAlignment="0" applyProtection="0"/>
    <xf numFmtId="174" fontId="2" fillId="0" borderId="0" applyFont="0" applyFill="0" applyBorder="0" applyAlignment="0" applyProtection="0"/>
    <xf numFmtId="170" fontId="2" fillId="0" borderId="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1" fillId="0" borderId="0" applyFont="0" applyFill="0" applyBorder="0" applyAlignment="0" applyProtection="0"/>
    <xf numFmtId="174" fontId="2" fillId="0" borderId="0" applyFont="0" applyFill="0" applyBorder="0" applyAlignment="0" applyProtection="0"/>
    <xf numFmtId="44" fontId="1" fillId="0" borderId="0" applyFont="0" applyFill="0" applyBorder="0" applyAlignment="0" applyProtection="0"/>
    <xf numFmtId="174" fontId="1"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0" fontId="16" fillId="45"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46" borderId="8" applyNumberFormat="0" applyFont="0" applyAlignment="0" applyProtection="0"/>
    <xf numFmtId="0" fontId="3" fillId="2" borderId="1"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7" borderId="9" applyNumberFormat="0" applyAlignment="0" applyProtection="0"/>
    <xf numFmtId="0" fontId="20" fillId="0" borderId="0" applyNumberFormat="0" applyFill="0" applyBorder="0" applyAlignment="0" applyProtection="0"/>
    <xf numFmtId="0" fontId="13" fillId="0" borderId="0" applyNumberFormat="0" applyFill="0" applyBorder="0" applyAlignment="0" applyProtection="0"/>
    <xf numFmtId="0" fontId="14" fillId="0" borderId="5" applyNumberFormat="0" applyFill="0" applyAlignment="0" applyProtection="0"/>
    <xf numFmtId="0" fontId="15" fillId="0" borderId="6" applyNumberFormat="0" applyFill="0" applyAlignment="0" applyProtection="0"/>
    <xf numFmtId="0" fontId="9" fillId="0" borderId="7" applyNumberFormat="0" applyFill="0" applyAlignment="0" applyProtection="0"/>
    <xf numFmtId="0" fontId="18" fillId="0" borderId="0" applyNumberFormat="0" applyFill="0" applyBorder="0" applyAlignment="0" applyProtection="0"/>
    <xf numFmtId="0" fontId="19" fillId="0" borderId="10" applyNumberFormat="0" applyFill="0" applyAlignment="0" applyProtection="0"/>
    <xf numFmtId="171" fontId="3" fillId="0" borderId="0" applyFont="0" applyFill="0" applyBorder="0" applyAlignment="0" applyProtection="0"/>
    <xf numFmtId="171" fontId="3" fillId="0" borderId="0" applyFont="0" applyFill="0" applyBorder="0" applyAlignment="0" applyProtection="0"/>
    <xf numFmtId="174" fontId="3" fillId="0" borderId="0" applyFont="0" applyFill="0" applyBorder="0" applyAlignment="0" applyProtection="0"/>
    <xf numFmtId="44" fontId="1" fillId="0" borderId="0" applyFont="0" applyFill="0" applyBorder="0" applyAlignment="0" applyProtection="0"/>
    <xf numFmtId="0" fontId="3" fillId="0" borderId="0" applyNumberFormat="0" applyFont="0" applyFill="0" applyBorder="0" applyAlignment="0" applyProtection="0"/>
    <xf numFmtId="0" fontId="2" fillId="0" borderId="0"/>
    <xf numFmtId="0" fontId="3" fillId="0" borderId="0"/>
    <xf numFmtId="171" fontId="2" fillId="0" borderId="0" applyFont="0" applyFill="0" applyBorder="0" applyAlignment="0" applyProtection="0"/>
    <xf numFmtId="44" fontId="2" fillId="0" borderId="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3" fontId="2" fillId="0" borderId="0" applyFill="0" applyBorder="0" applyAlignment="0" applyProtection="0"/>
  </cellStyleXfs>
  <cellXfs count="137">
    <xf numFmtId="0" fontId="0" fillId="0" borderId="0" xfId="0"/>
    <xf numFmtId="0" fontId="25" fillId="0" borderId="0" xfId="0" applyFont="1"/>
    <xf numFmtId="0" fontId="24" fillId="0" borderId="0" xfId="0" applyFont="1" applyAlignment="1" applyProtection="1">
      <alignment vertical="center"/>
      <protection locked="0"/>
    </xf>
    <xf numFmtId="0" fontId="26" fillId="0" borderId="0" xfId="0" applyFont="1" applyAlignment="1" applyProtection="1">
      <alignment vertical="center"/>
      <protection locked="0"/>
    </xf>
    <xf numFmtId="0" fontId="27" fillId="0" borderId="0" xfId="0" applyFont="1"/>
    <xf numFmtId="0" fontId="28" fillId="0" borderId="0" xfId="0" applyFont="1"/>
    <xf numFmtId="0" fontId="28" fillId="0" borderId="0" xfId="0" applyFont="1" applyAlignment="1">
      <alignment horizontal="right" vertical="center" wrapText="1" indent="1"/>
    </xf>
    <xf numFmtId="164" fontId="28" fillId="0" borderId="0" xfId="1" applyNumberFormat="1" applyFont="1" applyBorder="1" applyAlignment="1">
      <alignment horizontal="right" vertical="center" wrapText="1" indent="1"/>
    </xf>
    <xf numFmtId="165" fontId="28" fillId="0" borderId="0" xfId="1" applyNumberFormat="1" applyFont="1" applyFill="1" applyBorder="1" applyAlignment="1">
      <alignment horizontal="right" vertical="center" wrapText="1" indent="1"/>
    </xf>
    <xf numFmtId="164" fontId="28" fillId="0" borderId="0" xfId="1" applyNumberFormat="1" applyFont="1" applyFill="1" applyBorder="1" applyAlignment="1">
      <alignment horizontal="right" vertical="center" wrapText="1" indent="1"/>
    </xf>
    <xf numFmtId="0" fontId="29" fillId="0" borderId="0" xfId="0" applyFont="1" applyAlignment="1">
      <alignment vertical="center"/>
    </xf>
    <xf numFmtId="43" fontId="27" fillId="0" borderId="0" xfId="1" applyFont="1"/>
    <xf numFmtId="0" fontId="31" fillId="48" borderId="0" xfId="0" applyFont="1" applyFill="1" applyAlignment="1">
      <alignment horizontal="center" vertical="center" wrapText="1"/>
    </xf>
    <xf numFmtId="0" fontId="33" fillId="49" borderId="16" xfId="0" applyFont="1" applyFill="1" applyBorder="1" applyAlignment="1">
      <alignment horizontal="center" vertical="center" wrapText="1"/>
    </xf>
    <xf numFmtId="0" fontId="34" fillId="0" borderId="0" xfId="0" applyFont="1"/>
    <xf numFmtId="0" fontId="32" fillId="0" borderId="0" xfId="0" applyFont="1"/>
    <xf numFmtId="0" fontId="35" fillId="0" borderId="0" xfId="0" applyFont="1"/>
    <xf numFmtId="0" fontId="37" fillId="0" borderId="0" xfId="0" applyFont="1" applyAlignment="1">
      <alignment vertical="center"/>
    </xf>
    <xf numFmtId="0" fontId="38" fillId="0" borderId="0" xfId="0" applyFont="1" applyAlignment="1">
      <alignment vertical="center"/>
    </xf>
    <xf numFmtId="164" fontId="35" fillId="0" borderId="0" xfId="1" applyNumberFormat="1" applyFont="1" applyFill="1" applyBorder="1" applyAlignment="1">
      <alignment horizontal="right" vertical="center" wrapText="1" indent="1"/>
    </xf>
    <xf numFmtId="43" fontId="35" fillId="0" borderId="0" xfId="1" applyFont="1"/>
    <xf numFmtId="0" fontId="40" fillId="48" borderId="0" xfId="0" applyFont="1" applyFill="1" applyAlignment="1">
      <alignment horizontal="center" vertical="center" wrapText="1"/>
    </xf>
    <xf numFmtId="0" fontId="40" fillId="48" borderId="0" xfId="0" applyFont="1" applyFill="1" applyAlignment="1">
      <alignment horizontal="right" vertical="center" wrapText="1" indent="1"/>
    </xf>
    <xf numFmtId="165" fontId="40" fillId="48" borderId="0" xfId="0" applyNumberFormat="1" applyFont="1" applyFill="1" applyAlignment="1">
      <alignment horizontal="right" vertical="center" wrapText="1" indent="1"/>
    </xf>
    <xf numFmtId="0" fontId="43" fillId="47" borderId="0" xfId="0" applyFont="1" applyFill="1" applyAlignment="1" applyProtection="1">
      <alignment horizontal="center" vertical="center"/>
      <protection locked="0"/>
    </xf>
    <xf numFmtId="43" fontId="43" fillId="47" borderId="0" xfId="1" applyFont="1" applyFill="1" applyAlignment="1" applyProtection="1">
      <alignment vertical="center"/>
      <protection locked="0"/>
    </xf>
    <xf numFmtId="0" fontId="42" fillId="0" borderId="0" xfId="0" applyFont="1" applyAlignment="1" applyProtection="1">
      <alignment horizontal="center" vertical="center"/>
      <protection locked="0"/>
    </xf>
    <xf numFmtId="0" fontId="42" fillId="0" borderId="0" xfId="0" applyFont="1" applyAlignment="1">
      <alignment horizontal="left" vertical="center"/>
    </xf>
    <xf numFmtId="0" fontId="42" fillId="0" borderId="0" xfId="0" applyFont="1" applyAlignment="1">
      <alignment horizontal="center" vertical="center"/>
    </xf>
    <xf numFmtId="14" fontId="42" fillId="0" borderId="0" xfId="0" applyNumberFormat="1" applyFont="1" applyAlignment="1" applyProtection="1">
      <alignment horizontal="center" vertical="center"/>
      <protection locked="0"/>
    </xf>
    <xf numFmtId="43" fontId="42" fillId="0" borderId="0" xfId="1" applyFont="1" applyFill="1" applyBorder="1" applyAlignment="1" applyProtection="1">
      <alignment horizontal="center" vertical="center"/>
    </xf>
    <xf numFmtId="43" fontId="42" fillId="0" borderId="0" xfId="1" applyFont="1" applyFill="1" applyBorder="1" applyAlignment="1" applyProtection="1">
      <alignment vertical="center"/>
      <protection locked="0"/>
    </xf>
    <xf numFmtId="0" fontId="34" fillId="0" borderId="0" xfId="0" applyFont="1" applyAlignment="1">
      <alignment horizontal="left"/>
    </xf>
    <xf numFmtId="43" fontId="34" fillId="0" borderId="0" xfId="1" applyFont="1"/>
    <xf numFmtId="0" fontId="46" fillId="0" borderId="0" xfId="0" applyFont="1" applyAlignment="1" applyProtection="1">
      <alignment vertical="center"/>
      <protection locked="0"/>
    </xf>
    <xf numFmtId="0" fontId="47" fillId="0" borderId="0" xfId="0" applyFont="1" applyAlignment="1" applyProtection="1">
      <alignment vertical="center"/>
      <protection locked="0"/>
    </xf>
    <xf numFmtId="0" fontId="48" fillId="0" borderId="0" xfId="0" applyFont="1" applyAlignment="1">
      <alignment horizontal="center" vertical="center"/>
    </xf>
    <xf numFmtId="0" fontId="48" fillId="0" borderId="0" xfId="0" applyFont="1" applyAlignment="1">
      <alignment horizontal="center"/>
    </xf>
    <xf numFmtId="0" fontId="37" fillId="0" borderId="0" xfId="0" applyFont="1"/>
    <xf numFmtId="14" fontId="49" fillId="0" borderId="0" xfId="0" applyNumberFormat="1" applyFont="1" applyAlignment="1">
      <alignment horizontal="center" vertical="center" wrapText="1"/>
    </xf>
    <xf numFmtId="0" fontId="34" fillId="0" borderId="0" xfId="0" applyFont="1" applyAlignment="1">
      <alignment horizontal="center" vertical="center"/>
    </xf>
    <xf numFmtId="175" fontId="45" fillId="0" borderId="0" xfId="0" applyNumberFormat="1" applyFont="1" applyAlignment="1">
      <alignment horizontal="center" vertical="center"/>
    </xf>
    <xf numFmtId="176" fontId="34" fillId="0" borderId="0" xfId="0" applyNumberFormat="1" applyFont="1" applyAlignment="1">
      <alignment horizontal="center" vertical="center"/>
    </xf>
    <xf numFmtId="0" fontId="45" fillId="0" borderId="0" xfId="0" applyFont="1" applyAlignment="1" applyProtection="1">
      <alignment horizontal="center" vertical="center"/>
      <protection locked="0"/>
    </xf>
    <xf numFmtId="175" fontId="45" fillId="0" borderId="0" xfId="0" applyNumberFormat="1" applyFont="1" applyAlignment="1" applyProtection="1">
      <alignment horizontal="center" vertical="center"/>
      <protection locked="0"/>
    </xf>
    <xf numFmtId="0" fontId="45" fillId="0" borderId="0" xfId="0" applyFont="1" applyAlignment="1" applyProtection="1">
      <alignment vertical="center"/>
      <protection locked="0"/>
    </xf>
    <xf numFmtId="43" fontId="45" fillId="0" borderId="0" xfId="1" applyFont="1" applyFill="1" applyBorder="1" applyAlignment="1" applyProtection="1">
      <alignment vertical="center"/>
      <protection locked="0"/>
    </xf>
    <xf numFmtId="14" fontId="45" fillId="0" borderId="0" xfId="282" applyNumberFormat="1" applyFont="1" applyFill="1" applyBorder="1" applyAlignment="1" applyProtection="1">
      <alignment horizontal="center" vertical="center"/>
      <protection locked="0"/>
    </xf>
    <xf numFmtId="14" fontId="45" fillId="0" borderId="0" xfId="282" applyNumberFormat="1" applyFont="1" applyFill="1" applyAlignment="1" applyProtection="1">
      <alignment horizontal="center" vertical="center"/>
      <protection locked="0"/>
    </xf>
    <xf numFmtId="0" fontId="50" fillId="0" borderId="0" xfId="0" applyFont="1" applyAlignment="1">
      <alignment horizontal="center" vertical="center" wrapText="1"/>
    </xf>
    <xf numFmtId="0" fontId="51" fillId="0" borderId="0" xfId="0" applyFont="1" applyAlignment="1">
      <alignment horizontal="center" vertical="center" wrapText="1"/>
    </xf>
    <xf numFmtId="0" fontId="34" fillId="0" borderId="0" xfId="0" applyFont="1" applyAlignment="1">
      <alignment horizontal="center"/>
    </xf>
    <xf numFmtId="43" fontId="34" fillId="0" borderId="0" xfId="1" applyFont="1" applyFill="1"/>
    <xf numFmtId="43" fontId="42" fillId="47" borderId="17" xfId="1" applyFont="1" applyFill="1" applyBorder="1" applyAlignment="1" applyProtection="1">
      <alignment vertical="center"/>
      <protection locked="0"/>
    </xf>
    <xf numFmtId="0" fontId="31" fillId="48" borderId="18" xfId="0" applyFont="1" applyFill="1" applyBorder="1" applyAlignment="1">
      <alignment horizontal="center" vertical="center" wrapText="1"/>
    </xf>
    <xf numFmtId="43" fontId="24" fillId="0" borderId="0" xfId="1" applyFont="1" applyAlignment="1" applyProtection="1">
      <alignment vertical="center"/>
      <protection locked="0"/>
    </xf>
    <xf numFmtId="0" fontId="41" fillId="0" borderId="0" xfId="0" applyFont="1" applyAlignment="1" applyProtection="1">
      <alignment horizontal="left" vertical="center" wrapText="1"/>
      <protection locked="0"/>
    </xf>
    <xf numFmtId="43" fontId="45" fillId="0" borderId="0" xfId="1" applyFont="1" applyFill="1" applyAlignment="1" applyProtection="1">
      <alignment vertical="center"/>
      <protection locked="0"/>
    </xf>
    <xf numFmtId="14" fontId="41" fillId="0" borderId="0" xfId="0" applyNumberFormat="1" applyFont="1" applyAlignment="1" applyProtection="1">
      <alignment horizontal="left" vertical="center" wrapText="1"/>
      <protection locked="0"/>
    </xf>
    <xf numFmtId="14" fontId="34" fillId="0" borderId="0" xfId="0" applyNumberFormat="1" applyFont="1"/>
    <xf numFmtId="0" fontId="31" fillId="48" borderId="16" xfId="0" applyFont="1" applyFill="1" applyBorder="1" applyAlignment="1">
      <alignment horizontal="center" vertical="center" wrapText="1"/>
    </xf>
    <xf numFmtId="165" fontId="40" fillId="48" borderId="0" xfId="1" applyNumberFormat="1" applyFont="1" applyFill="1" applyBorder="1" applyAlignment="1">
      <alignment horizontal="right" vertical="center" wrapText="1" indent="1"/>
    </xf>
    <xf numFmtId="0" fontId="34" fillId="0" borderId="0" xfId="0" applyFont="1" applyAlignment="1">
      <alignment vertical="center"/>
    </xf>
    <xf numFmtId="0" fontId="30" fillId="0" borderId="0" xfId="0" applyFont="1" applyAlignment="1">
      <alignment vertical="center"/>
    </xf>
    <xf numFmtId="43" fontId="34" fillId="0" borderId="0" xfId="1" applyFont="1" applyFill="1" applyBorder="1" applyAlignment="1">
      <alignment vertical="center"/>
    </xf>
    <xf numFmtId="14" fontId="34" fillId="0" borderId="0" xfId="1" applyNumberFormat="1" applyFont="1" applyFill="1" applyBorder="1" applyAlignment="1">
      <alignment horizontal="center" vertical="center"/>
    </xf>
    <xf numFmtId="176" fontId="34" fillId="0" borderId="0" xfId="0" applyNumberFormat="1" applyFont="1" applyAlignment="1">
      <alignment vertical="center"/>
    </xf>
    <xf numFmtId="43" fontId="34" fillId="0" borderId="0" xfId="1" applyFont="1" applyBorder="1" applyAlignment="1">
      <alignment vertical="center"/>
    </xf>
    <xf numFmtId="14" fontId="34" fillId="0" borderId="0" xfId="0" applyNumberFormat="1" applyFont="1" applyAlignment="1">
      <alignment horizontal="center" vertical="center"/>
    </xf>
    <xf numFmtId="0" fontId="45" fillId="0" borderId="0" xfId="0" applyFont="1" applyAlignment="1" applyProtection="1">
      <alignment horizontal="left" vertical="center"/>
      <protection locked="0"/>
    </xf>
    <xf numFmtId="0" fontId="34" fillId="0" borderId="0" xfId="0" applyFont="1" applyAlignment="1">
      <alignment horizontal="left" vertical="center"/>
    </xf>
    <xf numFmtId="0" fontId="42" fillId="0" borderId="0" xfId="0" applyFont="1" applyAlignment="1" applyProtection="1">
      <alignment vertical="center"/>
      <protection locked="0"/>
    </xf>
    <xf numFmtId="14" fontId="41" fillId="0" borderId="0" xfId="0" applyNumberFormat="1" applyFont="1" applyAlignment="1" applyProtection="1">
      <alignment horizontal="center" vertical="center" wrapText="1"/>
      <protection locked="0"/>
    </xf>
    <xf numFmtId="14" fontId="34" fillId="0" borderId="0" xfId="0" applyNumberFormat="1" applyFont="1" applyAlignment="1">
      <alignment horizontal="center"/>
    </xf>
    <xf numFmtId="0" fontId="41" fillId="0" borderId="0" xfId="0" applyFont="1" applyAlignment="1" applyProtection="1">
      <alignment horizontal="center" vertical="center" wrapText="1"/>
      <protection locked="0"/>
    </xf>
    <xf numFmtId="176" fontId="34" fillId="0" borderId="0" xfId="0" applyNumberFormat="1" applyFont="1" applyAlignment="1">
      <alignment horizontal="left" vertical="center"/>
    </xf>
    <xf numFmtId="14" fontId="37" fillId="0" borderId="0" xfId="0" applyNumberFormat="1" applyFont="1"/>
    <xf numFmtId="43" fontId="34" fillId="0" borderId="0" xfId="1" applyFont="1" applyFill="1" applyBorder="1" applyAlignment="1">
      <alignment horizontal="left" vertical="center"/>
    </xf>
    <xf numFmtId="175" fontId="34" fillId="0" borderId="0" xfId="1" applyNumberFormat="1" applyFont="1" applyFill="1" applyBorder="1" applyAlignment="1">
      <alignment horizontal="center" vertical="center"/>
    </xf>
    <xf numFmtId="0" fontId="55" fillId="0" borderId="0" xfId="0" applyFont="1" applyAlignment="1">
      <alignment horizontal="center" vertical="center" wrapText="1"/>
    </xf>
    <xf numFmtId="43" fontId="31" fillId="48" borderId="0" xfId="1" applyFont="1" applyFill="1" applyAlignment="1">
      <alignment horizontal="center" vertical="center" wrapText="1"/>
    </xf>
    <xf numFmtId="43" fontId="34" fillId="0" borderId="0" xfId="1" applyFont="1" applyAlignment="1">
      <alignment horizontal="left" vertical="center"/>
    </xf>
    <xf numFmtId="43" fontId="34" fillId="0" borderId="0" xfId="1" applyFont="1" applyAlignment="1">
      <alignment vertical="center"/>
    </xf>
    <xf numFmtId="43" fontId="34" fillId="0" borderId="0" xfId="1" applyFont="1" applyFill="1" applyBorder="1" applyAlignment="1">
      <alignment horizontal="right" vertical="center"/>
    </xf>
    <xf numFmtId="43" fontId="34" fillId="0" borderId="0" xfId="1" applyFont="1" applyAlignment="1">
      <alignment horizontal="right" vertical="center"/>
    </xf>
    <xf numFmtId="44" fontId="35" fillId="0" borderId="0" xfId="282" applyFont="1"/>
    <xf numFmtId="44" fontId="35" fillId="0" borderId="0" xfId="0" applyNumberFormat="1" applyFont="1"/>
    <xf numFmtId="43" fontId="34" fillId="0" borderId="0" xfId="1" applyFont="1" applyFill="1" applyAlignment="1">
      <alignment vertical="center"/>
    </xf>
    <xf numFmtId="14" fontId="34" fillId="0" borderId="0" xfId="1" applyNumberFormat="1" applyFont="1" applyFill="1" applyAlignment="1">
      <alignment horizontal="center" vertical="center"/>
    </xf>
    <xf numFmtId="14" fontId="42" fillId="0" borderId="0" xfId="1" applyNumberFormat="1" applyFont="1" applyFill="1" applyBorder="1" applyAlignment="1" applyProtection="1">
      <alignment horizontal="center" vertical="center"/>
    </xf>
    <xf numFmtId="0" fontId="52" fillId="0" borderId="0" xfId="0" applyFont="1" applyAlignment="1">
      <alignment horizontal="right" vertical="center" wrapText="1" indent="1"/>
    </xf>
    <xf numFmtId="165" fontId="52" fillId="0" borderId="0" xfId="1" applyNumberFormat="1" applyFont="1" applyFill="1" applyBorder="1" applyAlignment="1">
      <alignment horizontal="right" vertical="center" wrapText="1" indent="1"/>
    </xf>
    <xf numFmtId="175" fontId="42" fillId="0" borderId="0" xfId="0" applyNumberFormat="1" applyFont="1" applyAlignment="1">
      <alignment horizontal="center" vertical="center"/>
    </xf>
    <xf numFmtId="43" fontId="42" fillId="0" borderId="0" xfId="1" applyFont="1" applyAlignment="1">
      <alignment horizontal="left" vertical="center"/>
    </xf>
    <xf numFmtId="43" fontId="42" fillId="0" borderId="0" xfId="1" applyFont="1" applyFill="1" applyBorder="1" applyAlignment="1">
      <alignment vertical="center"/>
    </xf>
    <xf numFmtId="175" fontId="42" fillId="0" borderId="0" xfId="1" applyNumberFormat="1" applyFont="1" applyFill="1" applyBorder="1" applyAlignment="1">
      <alignment horizontal="center" vertical="center"/>
    </xf>
    <xf numFmtId="0" fontId="42" fillId="0" borderId="0" xfId="0" applyFont="1" applyAlignment="1">
      <alignment vertical="center"/>
    </xf>
    <xf numFmtId="0" fontId="56" fillId="0" borderId="0" xfId="0" applyFont="1" applyAlignment="1">
      <alignment vertical="center"/>
    </xf>
    <xf numFmtId="176" fontId="42" fillId="0" borderId="0" xfId="0" applyNumberFormat="1" applyFont="1" applyAlignment="1">
      <alignment horizontal="center" vertical="center"/>
    </xf>
    <xf numFmtId="43" fontId="42" fillId="0" borderId="0" xfId="1" applyFont="1" applyFill="1" applyBorder="1" applyAlignment="1">
      <alignment horizontal="left" vertical="center"/>
    </xf>
    <xf numFmtId="14" fontId="42" fillId="0" borderId="0" xfId="1" applyNumberFormat="1" applyFont="1" applyFill="1" applyBorder="1" applyAlignment="1">
      <alignment horizontal="center" vertical="center"/>
    </xf>
    <xf numFmtId="43" fontId="25" fillId="0" borderId="0" xfId="1" applyFont="1"/>
    <xf numFmtId="43" fontId="37" fillId="0" borderId="0" xfId="1" applyFont="1"/>
    <xf numFmtId="43" fontId="46" fillId="0" borderId="0" xfId="1" applyFont="1" applyAlignment="1" applyProtection="1">
      <alignment vertical="center"/>
      <protection locked="0"/>
    </xf>
    <xf numFmtId="43" fontId="47" fillId="0" borderId="0" xfId="1" applyFont="1" applyAlignment="1" applyProtection="1">
      <alignment vertical="center"/>
      <protection locked="0"/>
    </xf>
    <xf numFmtId="0" fontId="52" fillId="49" borderId="0" xfId="0" applyFont="1" applyFill="1" applyAlignment="1">
      <alignment horizontal="right" vertical="center" wrapText="1" indent="1"/>
    </xf>
    <xf numFmtId="165" fontId="52" fillId="49" borderId="0" xfId="1" applyNumberFormat="1" applyFont="1" applyFill="1" applyBorder="1" applyAlignment="1">
      <alignment horizontal="right" vertical="center" wrapText="1" indent="1"/>
    </xf>
    <xf numFmtId="0" fontId="55" fillId="49" borderId="0" xfId="0" applyFont="1" applyFill="1" applyAlignment="1">
      <alignment horizontal="center" vertical="center" wrapText="1"/>
    </xf>
    <xf numFmtId="8" fontId="59" fillId="0" borderId="0" xfId="1" applyNumberFormat="1" applyFont="1"/>
    <xf numFmtId="0" fontId="34" fillId="0" borderId="0" xfId="0" applyFont="1" applyAlignment="1">
      <alignment horizontal="right" vertical="center"/>
    </xf>
    <xf numFmtId="43" fontId="34" fillId="0" borderId="0" xfId="0" applyNumberFormat="1" applyFont="1" applyAlignment="1">
      <alignment vertical="center"/>
    </xf>
    <xf numFmtId="0" fontId="41" fillId="0" borderId="0" xfId="0" applyFont="1" applyAlignment="1" applyProtection="1">
      <alignment vertical="center" wrapText="1"/>
      <protection locked="0"/>
    </xf>
    <xf numFmtId="0" fontId="42" fillId="0" borderId="0" xfId="0" applyFont="1" applyAlignment="1" applyProtection="1">
      <alignment horizontal="left" vertical="center"/>
      <protection locked="0"/>
    </xf>
    <xf numFmtId="0" fontId="31" fillId="48" borderId="19" xfId="0" applyFont="1" applyFill="1" applyBorder="1" applyAlignment="1">
      <alignment horizontal="center" vertical="center" wrapText="1"/>
    </xf>
    <xf numFmtId="0" fontId="31" fillId="48" borderId="20" xfId="0" applyFont="1" applyFill="1" applyBorder="1" applyAlignment="1">
      <alignment horizontal="center" vertical="center" wrapText="1"/>
    </xf>
    <xf numFmtId="14" fontId="31" fillId="48" borderId="20" xfId="0" applyNumberFormat="1" applyFont="1" applyFill="1" applyBorder="1" applyAlignment="1">
      <alignment horizontal="center" vertical="center" wrapText="1"/>
    </xf>
    <xf numFmtId="0" fontId="31" fillId="48" borderId="21" xfId="0" applyFont="1" applyFill="1" applyBorder="1" applyAlignment="1">
      <alignment horizontal="center" vertical="center" wrapText="1"/>
    </xf>
    <xf numFmtId="177" fontId="34" fillId="0" borderId="0" xfId="0" applyNumberFormat="1" applyFont="1" applyAlignment="1">
      <alignment horizontal="left" vertical="center"/>
    </xf>
    <xf numFmtId="177" fontId="42" fillId="0" borderId="0" xfId="0" applyNumberFormat="1" applyFont="1" applyAlignment="1">
      <alignment horizontal="left" vertical="center"/>
    </xf>
    <xf numFmtId="0" fontId="51" fillId="0" borderId="0" xfId="0" applyFont="1" applyAlignment="1">
      <alignment vertical="center" wrapText="1"/>
    </xf>
    <xf numFmtId="14" fontId="60" fillId="0" borderId="0" xfId="0" applyNumberFormat="1" applyFont="1" applyAlignment="1">
      <alignment horizontal="center" vertical="center" textRotation="90"/>
    </xf>
    <xf numFmtId="43" fontId="42" fillId="0" borderId="0" xfId="1" applyFont="1" applyFill="1" applyBorder="1" applyAlignment="1" applyProtection="1">
      <alignment horizontal="center" vertical="center"/>
      <protection locked="0"/>
    </xf>
    <xf numFmtId="0" fontId="31" fillId="48" borderId="15" xfId="0" applyFont="1" applyFill="1" applyBorder="1" applyAlignment="1">
      <alignment horizontal="center" vertical="center" wrapText="1"/>
    </xf>
    <xf numFmtId="0" fontId="33" fillId="49" borderId="12" xfId="0" applyFont="1" applyFill="1" applyBorder="1" applyAlignment="1">
      <alignment horizontal="center" vertical="center" wrapText="1"/>
    </xf>
    <xf numFmtId="43" fontId="37" fillId="0" borderId="0" xfId="1" applyFont="1" applyFill="1"/>
    <xf numFmtId="0" fontId="52" fillId="0" borderId="0" xfId="0" applyFont="1" applyAlignment="1">
      <alignment horizontal="center" vertical="center" wrapText="1"/>
    </xf>
    <xf numFmtId="165" fontId="52" fillId="0" borderId="0" xfId="1" applyNumberFormat="1" applyFont="1" applyFill="1" applyBorder="1" applyAlignment="1">
      <alignment horizontal="center" vertical="center" wrapText="1"/>
    </xf>
    <xf numFmtId="0" fontId="32" fillId="0" borderId="0" xfId="0" applyFont="1" applyAlignment="1">
      <alignment horizontal="left" vertical="center" wrapText="1"/>
    </xf>
    <xf numFmtId="0" fontId="34" fillId="0" borderId="11" xfId="0" applyFont="1" applyBorder="1" applyAlignment="1">
      <alignment horizontal="right"/>
    </xf>
    <xf numFmtId="0" fontId="33" fillId="49" borderId="13" xfId="0" applyFont="1" applyFill="1" applyBorder="1" applyAlignment="1">
      <alignment horizontal="center" vertical="center" wrapText="1"/>
    </xf>
    <xf numFmtId="0" fontId="33" fillId="49" borderId="14" xfId="0" applyFont="1" applyFill="1" applyBorder="1" applyAlignment="1">
      <alignment horizontal="center" vertical="center" wrapText="1"/>
    </xf>
    <xf numFmtId="0" fontId="31" fillId="48" borderId="15" xfId="0" applyFont="1" applyFill="1" applyBorder="1" applyAlignment="1">
      <alignment horizontal="center" vertical="center" wrapText="1"/>
    </xf>
    <xf numFmtId="0" fontId="33" fillId="49" borderId="12" xfId="0" applyFont="1" applyFill="1" applyBorder="1" applyAlignment="1">
      <alignment horizontal="center" vertical="center" wrapText="1"/>
    </xf>
    <xf numFmtId="43" fontId="42" fillId="47" borderId="17" xfId="1" applyFont="1" applyFill="1" applyBorder="1" applyAlignment="1" applyProtection="1">
      <alignment horizontal="right" vertical="center"/>
      <protection locked="0"/>
    </xf>
    <xf numFmtId="0" fontId="61" fillId="0" borderId="0" xfId="0" applyFont="1" applyAlignment="1">
      <alignment horizontal="left" vertical="center" wrapText="1"/>
    </xf>
    <xf numFmtId="43" fontId="42" fillId="47" borderId="0" xfId="1" applyFont="1" applyFill="1" applyBorder="1" applyAlignment="1" applyProtection="1">
      <alignment horizontal="center" vertical="center"/>
      <protection locked="0"/>
    </xf>
    <xf numFmtId="0" fontId="42" fillId="0" borderId="0" xfId="0" applyFont="1" applyAlignment="1">
      <alignment horizontal="center" vertical="center" wrapText="1"/>
    </xf>
  </cellXfs>
  <cellStyles count="311">
    <cellStyle name="_x000b_À_x000d__x0014__x0016_À_x0018__x001a_À_x001d_" xfId="2" xr:uid="{00000000-0005-0000-0000-000000000000}"/>
    <cellStyle name="_x000b_À_x000d__x0014__x0016_À_x0018__x001a_À_x001d_ 2" xfId="3" xr:uid="{00000000-0005-0000-0000-000001000000}"/>
    <cellStyle name="_x000b_À_x000d__x0014__x0016_À_x0018__x001a_À_x001d__VV" xfId="4" xr:uid="{00000000-0005-0000-0000-000002000000}"/>
    <cellStyle name="20% - Énfasis1 2" xfId="5" xr:uid="{00000000-0005-0000-0000-000003000000}"/>
    <cellStyle name="20% - Énfasis2 2" xfId="6" xr:uid="{00000000-0005-0000-0000-000004000000}"/>
    <cellStyle name="20% - Énfasis3 2" xfId="7" xr:uid="{00000000-0005-0000-0000-000005000000}"/>
    <cellStyle name="20% - Énfasis4 2" xfId="8" xr:uid="{00000000-0005-0000-0000-000006000000}"/>
    <cellStyle name="20% - Énfasis5 2" xfId="9" xr:uid="{00000000-0005-0000-0000-000007000000}"/>
    <cellStyle name="20% - Énfasis6 2" xfId="10" xr:uid="{00000000-0005-0000-0000-000008000000}"/>
    <cellStyle name="40% - Énfasis1 2" xfId="11" xr:uid="{00000000-0005-0000-0000-000009000000}"/>
    <cellStyle name="40% - Énfasis2 2" xfId="12" xr:uid="{00000000-0005-0000-0000-00000A000000}"/>
    <cellStyle name="40% - Énfasis3 2" xfId="13" xr:uid="{00000000-0005-0000-0000-00000B000000}"/>
    <cellStyle name="40% - Énfasis4 2" xfId="14" xr:uid="{00000000-0005-0000-0000-00000C000000}"/>
    <cellStyle name="40% - Énfasis5 2" xfId="15" xr:uid="{00000000-0005-0000-0000-00000D000000}"/>
    <cellStyle name="40% - Énfasis6 2" xfId="16" xr:uid="{00000000-0005-0000-0000-00000E000000}"/>
    <cellStyle name="60% - Énfasis1 2" xfId="17" xr:uid="{00000000-0005-0000-0000-00000F000000}"/>
    <cellStyle name="60% - Énfasis2 2" xfId="18" xr:uid="{00000000-0005-0000-0000-000010000000}"/>
    <cellStyle name="60% - Énfasis3 2" xfId="19" xr:uid="{00000000-0005-0000-0000-000011000000}"/>
    <cellStyle name="60% - Énfasis4 2" xfId="20" xr:uid="{00000000-0005-0000-0000-000012000000}"/>
    <cellStyle name="60% - Énfasis5 2" xfId="21" xr:uid="{00000000-0005-0000-0000-000013000000}"/>
    <cellStyle name="60% - Énfasis6 2" xfId="22" xr:uid="{00000000-0005-0000-0000-000014000000}"/>
    <cellStyle name="Buena 2" xfId="23" xr:uid="{00000000-0005-0000-0000-000015000000}"/>
    <cellStyle name="Cálculo 2" xfId="24" xr:uid="{00000000-0005-0000-0000-000016000000}"/>
    <cellStyle name="Celda de comprobación 2" xfId="25" xr:uid="{00000000-0005-0000-0000-000017000000}"/>
    <cellStyle name="Celda vinculada 2" xfId="26" xr:uid="{00000000-0005-0000-0000-000018000000}"/>
    <cellStyle name="Default" xfId="283" xr:uid="{00000000-0005-0000-0000-000019000000}"/>
    <cellStyle name="Encabezado 4 2" xfId="27" xr:uid="{00000000-0005-0000-0000-00001A000000}"/>
    <cellStyle name="Énfasis1 2" xfId="28" xr:uid="{00000000-0005-0000-0000-00001B000000}"/>
    <cellStyle name="Énfasis2 2" xfId="29" xr:uid="{00000000-0005-0000-0000-00001C000000}"/>
    <cellStyle name="Énfasis3 2" xfId="30" xr:uid="{00000000-0005-0000-0000-00001D000000}"/>
    <cellStyle name="Énfasis4 2" xfId="31" xr:uid="{00000000-0005-0000-0000-00001E000000}"/>
    <cellStyle name="Énfasis5 2" xfId="32" xr:uid="{00000000-0005-0000-0000-00001F000000}"/>
    <cellStyle name="Énfasis6 2" xfId="33" xr:uid="{00000000-0005-0000-0000-000020000000}"/>
    <cellStyle name="Entrada 2" xfId="34" xr:uid="{00000000-0005-0000-0000-000021000000}"/>
    <cellStyle name="Estilo 1" xfId="35" xr:uid="{00000000-0005-0000-0000-000022000000}"/>
    <cellStyle name="Estilo 1 2" xfId="284" xr:uid="{00000000-0005-0000-0000-000023000000}"/>
    <cellStyle name="Euro" xfId="36" xr:uid="{00000000-0005-0000-0000-000024000000}"/>
    <cellStyle name="Euro 2" xfId="37" xr:uid="{00000000-0005-0000-0000-000025000000}"/>
    <cellStyle name="Euro 2 2" xfId="38" xr:uid="{00000000-0005-0000-0000-000026000000}"/>
    <cellStyle name="Euro 3" xfId="39" xr:uid="{00000000-0005-0000-0000-000027000000}"/>
    <cellStyle name="Excel Built-in 20% - Accent1" xfId="40" xr:uid="{00000000-0005-0000-0000-000028000000}"/>
    <cellStyle name="Excel Built-in 20% - Accent1 2" xfId="41" xr:uid="{00000000-0005-0000-0000-000029000000}"/>
    <cellStyle name="Excel Built-in 20% - Accent2" xfId="42" xr:uid="{00000000-0005-0000-0000-00002A000000}"/>
    <cellStyle name="Excel Built-in 20% - Accent2 2" xfId="43" xr:uid="{00000000-0005-0000-0000-00002B000000}"/>
    <cellStyle name="Excel Built-in 20% - Accent3" xfId="44" xr:uid="{00000000-0005-0000-0000-00002C000000}"/>
    <cellStyle name="Excel Built-in 20% - Accent3 2" xfId="45" xr:uid="{00000000-0005-0000-0000-00002D000000}"/>
    <cellStyle name="Excel Built-in 20% - Accent4" xfId="46" xr:uid="{00000000-0005-0000-0000-00002E000000}"/>
    <cellStyle name="Excel Built-in 20% - Accent4 2" xfId="47" xr:uid="{00000000-0005-0000-0000-00002F000000}"/>
    <cellStyle name="Excel Built-in 20% - Accent5" xfId="48" xr:uid="{00000000-0005-0000-0000-000030000000}"/>
    <cellStyle name="Excel Built-in 20% - Accent5 2" xfId="49" xr:uid="{00000000-0005-0000-0000-000031000000}"/>
    <cellStyle name="Excel Built-in 20% - Accent6" xfId="50" xr:uid="{00000000-0005-0000-0000-000032000000}"/>
    <cellStyle name="Excel Built-in 20% - Accent6 2" xfId="51" xr:uid="{00000000-0005-0000-0000-000033000000}"/>
    <cellStyle name="Excel Built-in 40% - Accent1" xfId="52" xr:uid="{00000000-0005-0000-0000-000034000000}"/>
    <cellStyle name="Excel Built-in 40% - Accent1 2" xfId="53" xr:uid="{00000000-0005-0000-0000-000035000000}"/>
    <cellStyle name="Excel Built-in 40% - Accent2" xfId="54" xr:uid="{00000000-0005-0000-0000-000036000000}"/>
    <cellStyle name="Excel Built-in 40% - Accent2 2" xfId="55" xr:uid="{00000000-0005-0000-0000-000037000000}"/>
    <cellStyle name="Excel Built-in 40% - Accent3" xfId="56" xr:uid="{00000000-0005-0000-0000-000038000000}"/>
    <cellStyle name="Excel Built-in 40% - Accent3 2" xfId="57" xr:uid="{00000000-0005-0000-0000-000039000000}"/>
    <cellStyle name="Excel Built-in 40% - Accent4" xfId="58" xr:uid="{00000000-0005-0000-0000-00003A000000}"/>
    <cellStyle name="Excel Built-in 40% - Accent4 2" xfId="59" xr:uid="{00000000-0005-0000-0000-00003B000000}"/>
    <cellStyle name="Excel Built-in 40% - Accent5" xfId="60" xr:uid="{00000000-0005-0000-0000-00003C000000}"/>
    <cellStyle name="Excel Built-in 40% - Accent5 2" xfId="61" xr:uid="{00000000-0005-0000-0000-00003D000000}"/>
    <cellStyle name="Excel Built-in 40% - Accent6" xfId="62" xr:uid="{00000000-0005-0000-0000-00003E000000}"/>
    <cellStyle name="Excel Built-in 40% - Accent6 2" xfId="63" xr:uid="{00000000-0005-0000-0000-00003F000000}"/>
    <cellStyle name="Excel Built-in 60% - Accent1" xfId="64" xr:uid="{00000000-0005-0000-0000-000040000000}"/>
    <cellStyle name="Excel Built-in 60% - Accent1 2" xfId="65" xr:uid="{00000000-0005-0000-0000-000041000000}"/>
    <cellStyle name="Excel Built-in 60% - Accent2" xfId="66" xr:uid="{00000000-0005-0000-0000-000042000000}"/>
    <cellStyle name="Excel Built-in 60% - Accent2 2" xfId="67" xr:uid="{00000000-0005-0000-0000-000043000000}"/>
    <cellStyle name="Excel Built-in 60% - Accent3" xfId="68" xr:uid="{00000000-0005-0000-0000-000044000000}"/>
    <cellStyle name="Excel Built-in 60% - Accent3 2" xfId="69" xr:uid="{00000000-0005-0000-0000-000045000000}"/>
    <cellStyle name="Excel Built-in 60% - Accent4" xfId="70" xr:uid="{00000000-0005-0000-0000-000046000000}"/>
    <cellStyle name="Excel Built-in 60% - Accent4 2" xfId="71" xr:uid="{00000000-0005-0000-0000-000047000000}"/>
    <cellStyle name="Excel Built-in 60% - Accent5" xfId="72" xr:uid="{00000000-0005-0000-0000-000048000000}"/>
    <cellStyle name="Excel Built-in 60% - Accent5 2" xfId="73" xr:uid="{00000000-0005-0000-0000-000049000000}"/>
    <cellStyle name="Excel Built-in 60% - Accent6" xfId="74" xr:uid="{00000000-0005-0000-0000-00004A000000}"/>
    <cellStyle name="Excel Built-in 60% - Accent6 2" xfId="75" xr:uid="{00000000-0005-0000-0000-00004B000000}"/>
    <cellStyle name="Excel Built-in Accent1" xfId="76" xr:uid="{00000000-0005-0000-0000-00004C000000}"/>
    <cellStyle name="Excel Built-in Accent1 2" xfId="77" xr:uid="{00000000-0005-0000-0000-00004D000000}"/>
    <cellStyle name="Excel Built-in Accent2" xfId="78" xr:uid="{00000000-0005-0000-0000-00004E000000}"/>
    <cellStyle name="Excel Built-in Accent2 2" xfId="79" xr:uid="{00000000-0005-0000-0000-00004F000000}"/>
    <cellStyle name="Excel Built-in Accent3" xfId="80" xr:uid="{00000000-0005-0000-0000-000050000000}"/>
    <cellStyle name="Excel Built-in Accent3 2" xfId="81" xr:uid="{00000000-0005-0000-0000-000051000000}"/>
    <cellStyle name="Excel Built-in Accent4" xfId="82" xr:uid="{00000000-0005-0000-0000-000052000000}"/>
    <cellStyle name="Excel Built-in Accent4 2" xfId="83" xr:uid="{00000000-0005-0000-0000-000053000000}"/>
    <cellStyle name="Excel Built-in Accent5" xfId="84" xr:uid="{00000000-0005-0000-0000-000054000000}"/>
    <cellStyle name="Excel Built-in Accent5 2" xfId="85" xr:uid="{00000000-0005-0000-0000-000055000000}"/>
    <cellStyle name="Excel Built-in Accent6" xfId="86" xr:uid="{00000000-0005-0000-0000-000056000000}"/>
    <cellStyle name="Excel Built-in Accent6 2" xfId="87" xr:uid="{00000000-0005-0000-0000-000057000000}"/>
    <cellStyle name="Excel Built-in Bad" xfId="88" xr:uid="{00000000-0005-0000-0000-000058000000}"/>
    <cellStyle name="Excel Built-in Bad 2" xfId="89" xr:uid="{00000000-0005-0000-0000-000059000000}"/>
    <cellStyle name="Excel Built-in Calculation" xfId="90" xr:uid="{00000000-0005-0000-0000-00005A000000}"/>
    <cellStyle name="Excel Built-in Calculation 2" xfId="91" xr:uid="{00000000-0005-0000-0000-00005B000000}"/>
    <cellStyle name="Excel Built-in Check Cell" xfId="92" xr:uid="{00000000-0005-0000-0000-00005C000000}"/>
    <cellStyle name="Excel Built-in Check Cell 2" xfId="93" xr:uid="{00000000-0005-0000-0000-00005D000000}"/>
    <cellStyle name="Excel Built-in Comma" xfId="94" xr:uid="{00000000-0005-0000-0000-00005E000000}"/>
    <cellStyle name="Excel Built-in Comma 2" xfId="95" xr:uid="{00000000-0005-0000-0000-00005F000000}"/>
    <cellStyle name="Excel Built-in Currency" xfId="96" xr:uid="{00000000-0005-0000-0000-000060000000}"/>
    <cellStyle name="Excel Built-in Currency 2" xfId="97" xr:uid="{00000000-0005-0000-0000-000061000000}"/>
    <cellStyle name="Excel Built-in Explanatory Text" xfId="98" xr:uid="{00000000-0005-0000-0000-000062000000}"/>
    <cellStyle name="Excel Built-in Explanatory Text 2" xfId="99" xr:uid="{00000000-0005-0000-0000-000063000000}"/>
    <cellStyle name="Excel Built-in Good" xfId="100" xr:uid="{00000000-0005-0000-0000-000064000000}"/>
    <cellStyle name="Excel Built-in Good 2" xfId="101" xr:uid="{00000000-0005-0000-0000-000065000000}"/>
    <cellStyle name="Excel Built-in Heading 1" xfId="102" xr:uid="{00000000-0005-0000-0000-000066000000}"/>
    <cellStyle name="Excel Built-in Heading 1 2" xfId="103" xr:uid="{00000000-0005-0000-0000-000067000000}"/>
    <cellStyle name="Excel Built-in Heading 2" xfId="104" xr:uid="{00000000-0005-0000-0000-000068000000}"/>
    <cellStyle name="Excel Built-in Heading 2 2" xfId="105" xr:uid="{00000000-0005-0000-0000-000069000000}"/>
    <cellStyle name="Excel Built-in Heading 3" xfId="106" xr:uid="{00000000-0005-0000-0000-00006A000000}"/>
    <cellStyle name="Excel Built-in Heading 3 2" xfId="107" xr:uid="{00000000-0005-0000-0000-00006B000000}"/>
    <cellStyle name="Excel Built-in Heading 4" xfId="108" xr:uid="{00000000-0005-0000-0000-00006C000000}"/>
    <cellStyle name="Excel Built-in Heading 4 2" xfId="109" xr:uid="{00000000-0005-0000-0000-00006D000000}"/>
    <cellStyle name="Excel Built-in Input" xfId="110" xr:uid="{00000000-0005-0000-0000-00006E000000}"/>
    <cellStyle name="Excel Built-in Input 2" xfId="111" xr:uid="{00000000-0005-0000-0000-00006F000000}"/>
    <cellStyle name="Excel Built-in Linked Cell" xfId="112" xr:uid="{00000000-0005-0000-0000-000070000000}"/>
    <cellStyle name="Excel Built-in Linked Cell 2" xfId="113" xr:uid="{00000000-0005-0000-0000-000071000000}"/>
    <cellStyle name="Excel Built-in Neutral" xfId="114" xr:uid="{00000000-0005-0000-0000-000072000000}"/>
    <cellStyle name="Excel Built-in Neutral 2" xfId="115" xr:uid="{00000000-0005-0000-0000-000073000000}"/>
    <cellStyle name="Excel Built-in Normal" xfId="116" xr:uid="{00000000-0005-0000-0000-000074000000}"/>
    <cellStyle name="Excel Built-in Normal 1" xfId="285" xr:uid="{00000000-0005-0000-0000-000075000000}"/>
    <cellStyle name="Excel Built-in Normal 2" xfId="117" xr:uid="{00000000-0005-0000-0000-000076000000}"/>
    <cellStyle name="Excel Built-in Note" xfId="118" xr:uid="{00000000-0005-0000-0000-000077000000}"/>
    <cellStyle name="Excel Built-in Output" xfId="119" xr:uid="{00000000-0005-0000-0000-000078000000}"/>
    <cellStyle name="Excel Built-in Output 2" xfId="120" xr:uid="{00000000-0005-0000-0000-000079000000}"/>
    <cellStyle name="Excel Built-in Title" xfId="121" xr:uid="{00000000-0005-0000-0000-00007A000000}"/>
    <cellStyle name="Excel Built-in Title 2" xfId="122" xr:uid="{00000000-0005-0000-0000-00007B000000}"/>
    <cellStyle name="Excel Built-in Total" xfId="123" xr:uid="{00000000-0005-0000-0000-00007C000000}"/>
    <cellStyle name="Excel Built-in Total 2" xfId="124" xr:uid="{00000000-0005-0000-0000-00007D000000}"/>
    <cellStyle name="Excel Built-in Warning Text" xfId="125" xr:uid="{00000000-0005-0000-0000-00007E000000}"/>
    <cellStyle name="Excel Built-in Warning Text 2" xfId="126" xr:uid="{00000000-0005-0000-0000-00007F000000}"/>
    <cellStyle name="Hipervínculo 2" xfId="127" xr:uid="{00000000-0005-0000-0000-000080000000}"/>
    <cellStyle name="Incorrecto 2" xfId="128" xr:uid="{00000000-0005-0000-0000-000081000000}"/>
    <cellStyle name="Millares" xfId="1" builtinId="3"/>
    <cellStyle name="Millares 10" xfId="129" xr:uid="{00000000-0005-0000-0000-000083000000}"/>
    <cellStyle name="Millares 2" xfId="130" xr:uid="{00000000-0005-0000-0000-000084000000}"/>
    <cellStyle name="Millares 2 2" xfId="131" xr:uid="{00000000-0005-0000-0000-000085000000}"/>
    <cellStyle name="Millares 2 2 2" xfId="132" xr:uid="{00000000-0005-0000-0000-000086000000}"/>
    <cellStyle name="Millares 2 2 2 2" xfId="133" xr:uid="{00000000-0005-0000-0000-000087000000}"/>
    <cellStyle name="Millares 2 2 2 3" xfId="286" xr:uid="{00000000-0005-0000-0000-000088000000}"/>
    <cellStyle name="Millares 2 3" xfId="134" xr:uid="{00000000-0005-0000-0000-000089000000}"/>
    <cellStyle name="Millares 2 4" xfId="135" xr:uid="{00000000-0005-0000-0000-00008A000000}"/>
    <cellStyle name="Millares 2 5" xfId="136" xr:uid="{00000000-0005-0000-0000-00008B000000}"/>
    <cellStyle name="Millares 2 6" xfId="279" xr:uid="{00000000-0005-0000-0000-00008C000000}"/>
    <cellStyle name="Millares 3" xfId="137" xr:uid="{00000000-0005-0000-0000-00008D000000}"/>
    <cellStyle name="Millares 3 2" xfId="138" xr:uid="{00000000-0005-0000-0000-00008E000000}"/>
    <cellStyle name="Millares 3 2 2" xfId="139" xr:uid="{00000000-0005-0000-0000-00008F000000}"/>
    <cellStyle name="Millares 3 2 2 2" xfId="140" xr:uid="{00000000-0005-0000-0000-000090000000}"/>
    <cellStyle name="Millares 3 2 2 2 2" xfId="141" xr:uid="{00000000-0005-0000-0000-000091000000}"/>
    <cellStyle name="Millares 3 2 2 2 2 2" xfId="142" xr:uid="{00000000-0005-0000-0000-000092000000}"/>
    <cellStyle name="Millares 3 2 2 2 2 2 2" xfId="143" xr:uid="{00000000-0005-0000-0000-000093000000}"/>
    <cellStyle name="Millares 3 2 3" xfId="144" xr:uid="{00000000-0005-0000-0000-000094000000}"/>
    <cellStyle name="Millares 3 2 3 2" xfId="145" xr:uid="{00000000-0005-0000-0000-000095000000}"/>
    <cellStyle name="Millares 3 2 3 2 3 2" xfId="146" xr:uid="{00000000-0005-0000-0000-000096000000}"/>
    <cellStyle name="Millares 3 2 3 2 3 2 2" xfId="147" xr:uid="{00000000-0005-0000-0000-000097000000}"/>
    <cellStyle name="Millares 3 2 4" xfId="148" xr:uid="{00000000-0005-0000-0000-000098000000}"/>
    <cellStyle name="Millares 3 3" xfId="149" xr:uid="{00000000-0005-0000-0000-000099000000}"/>
    <cellStyle name="Millares 3 3 2" xfId="150" xr:uid="{00000000-0005-0000-0000-00009A000000}"/>
    <cellStyle name="Millares 3 3 3" xfId="151" xr:uid="{00000000-0005-0000-0000-00009B000000}"/>
    <cellStyle name="Millares 3 4" xfId="152" xr:uid="{00000000-0005-0000-0000-00009C000000}"/>
    <cellStyle name="Millares 3 4 2" xfId="153" xr:uid="{00000000-0005-0000-0000-00009D000000}"/>
    <cellStyle name="Millares 3 5" xfId="280" xr:uid="{00000000-0005-0000-0000-00009E000000}"/>
    <cellStyle name="Millares 4" xfId="154" xr:uid="{00000000-0005-0000-0000-00009F000000}"/>
    <cellStyle name="Millares 4 2" xfId="155" xr:uid="{00000000-0005-0000-0000-0000A0000000}"/>
    <cellStyle name="Millares 4 2 2" xfId="156" xr:uid="{00000000-0005-0000-0000-0000A1000000}"/>
    <cellStyle name="Millares 4 3" xfId="157" xr:uid="{00000000-0005-0000-0000-0000A2000000}"/>
    <cellStyle name="Millares 5" xfId="158" xr:uid="{00000000-0005-0000-0000-0000A3000000}"/>
    <cellStyle name="Millares 5 2" xfId="159" xr:uid="{00000000-0005-0000-0000-0000A4000000}"/>
    <cellStyle name="Millares 5 2 2" xfId="160" xr:uid="{00000000-0005-0000-0000-0000A5000000}"/>
    <cellStyle name="Millares 5 3" xfId="161" xr:uid="{00000000-0005-0000-0000-0000A6000000}"/>
    <cellStyle name="Millares 6" xfId="162" xr:uid="{00000000-0005-0000-0000-0000A7000000}"/>
    <cellStyle name="Millares 7" xfId="163" xr:uid="{00000000-0005-0000-0000-0000A8000000}"/>
    <cellStyle name="Millares 8" xfId="164" xr:uid="{00000000-0005-0000-0000-0000A9000000}"/>
    <cellStyle name="Millares 9" xfId="165" xr:uid="{00000000-0005-0000-0000-0000AA000000}"/>
    <cellStyle name="Moneda" xfId="282" builtinId="4"/>
    <cellStyle name="Moneda 2" xfId="166" xr:uid="{00000000-0005-0000-0000-0000AC000000}"/>
    <cellStyle name="Moneda 2 2" xfId="167" xr:uid="{00000000-0005-0000-0000-0000AD000000}"/>
    <cellStyle name="Moneda 2 2 2" xfId="168" xr:uid="{00000000-0005-0000-0000-0000AE000000}"/>
    <cellStyle name="Moneda 2 2 2 2" xfId="169" xr:uid="{00000000-0005-0000-0000-0000AF000000}"/>
    <cellStyle name="Moneda 2 2 2 2 2" xfId="170" xr:uid="{00000000-0005-0000-0000-0000B0000000}"/>
    <cellStyle name="Moneda 2 3" xfId="171" xr:uid="{00000000-0005-0000-0000-0000B1000000}"/>
    <cellStyle name="Moneda 2 3 2" xfId="287" xr:uid="{00000000-0005-0000-0000-0000B2000000}"/>
    <cellStyle name="Moneda 2 4" xfId="172" xr:uid="{00000000-0005-0000-0000-0000B3000000}"/>
    <cellStyle name="Moneda 3" xfId="173" xr:uid="{00000000-0005-0000-0000-0000B4000000}"/>
    <cellStyle name="Moneda 3 2" xfId="174" xr:uid="{00000000-0005-0000-0000-0000B5000000}"/>
    <cellStyle name="Moneda 3 2 2" xfId="175" xr:uid="{00000000-0005-0000-0000-0000B6000000}"/>
    <cellStyle name="Moneda 3 2 3" xfId="176" xr:uid="{00000000-0005-0000-0000-0000B7000000}"/>
    <cellStyle name="Moneda 3 3" xfId="177" xr:uid="{00000000-0005-0000-0000-0000B8000000}"/>
    <cellStyle name="Moneda 3 4" xfId="281" xr:uid="{00000000-0005-0000-0000-0000B9000000}"/>
    <cellStyle name="Moneda 4" xfId="178" xr:uid="{00000000-0005-0000-0000-0000BA000000}"/>
    <cellStyle name="Moneda 4 2" xfId="179" xr:uid="{00000000-0005-0000-0000-0000BB000000}"/>
    <cellStyle name="Moneda 4 2 2" xfId="288" xr:uid="{00000000-0005-0000-0000-0000BC000000}"/>
    <cellStyle name="Moneda 4 3" xfId="180" xr:uid="{00000000-0005-0000-0000-0000BD000000}"/>
    <cellStyle name="Moneda 5" xfId="181" xr:uid="{00000000-0005-0000-0000-0000BE000000}"/>
    <cellStyle name="Moneda 5 2" xfId="289" xr:uid="{00000000-0005-0000-0000-0000BF000000}"/>
    <cellStyle name="Moneda 6" xfId="182" xr:uid="{00000000-0005-0000-0000-0000C0000000}"/>
    <cellStyle name="Moneda 7" xfId="183" xr:uid="{00000000-0005-0000-0000-0000C1000000}"/>
    <cellStyle name="Neutral 2" xfId="184" xr:uid="{00000000-0005-0000-0000-0000C2000000}"/>
    <cellStyle name="Normal" xfId="0" builtinId="0"/>
    <cellStyle name="Normal 10" xfId="185" xr:uid="{00000000-0005-0000-0000-0000C4000000}"/>
    <cellStyle name="Normal 10 2" xfId="186" xr:uid="{00000000-0005-0000-0000-0000C5000000}"/>
    <cellStyle name="Normal 10_VV" xfId="187" xr:uid="{00000000-0005-0000-0000-0000C6000000}"/>
    <cellStyle name="Normal 11" xfId="188" xr:uid="{00000000-0005-0000-0000-0000C7000000}"/>
    <cellStyle name="Normal 12" xfId="189" xr:uid="{00000000-0005-0000-0000-0000C8000000}"/>
    <cellStyle name="Normal 13" xfId="190" xr:uid="{00000000-0005-0000-0000-0000C9000000}"/>
    <cellStyle name="Normal 13 2" xfId="191" xr:uid="{00000000-0005-0000-0000-0000CA000000}"/>
    <cellStyle name="Normal 14" xfId="192" xr:uid="{00000000-0005-0000-0000-0000CB000000}"/>
    <cellStyle name="Normal 14 2" xfId="290" xr:uid="{00000000-0005-0000-0000-0000CC000000}"/>
    <cellStyle name="Normal 15" xfId="193" xr:uid="{00000000-0005-0000-0000-0000CD000000}"/>
    <cellStyle name="Normal 15 2" xfId="194" xr:uid="{00000000-0005-0000-0000-0000CE000000}"/>
    <cellStyle name="Normal 16" xfId="195" xr:uid="{00000000-0005-0000-0000-0000CF000000}"/>
    <cellStyle name="Normal 17" xfId="196" xr:uid="{00000000-0005-0000-0000-0000D0000000}"/>
    <cellStyle name="Normal 18" xfId="197" xr:uid="{00000000-0005-0000-0000-0000D1000000}"/>
    <cellStyle name="Normal 18 2" xfId="198" xr:uid="{00000000-0005-0000-0000-0000D2000000}"/>
    <cellStyle name="Normal 19" xfId="199" xr:uid="{00000000-0005-0000-0000-0000D3000000}"/>
    <cellStyle name="Normal 19 2" xfId="200" xr:uid="{00000000-0005-0000-0000-0000D4000000}"/>
    <cellStyle name="Normal 2" xfId="201" xr:uid="{00000000-0005-0000-0000-0000D5000000}"/>
    <cellStyle name="Normal 2 1" xfId="291" xr:uid="{00000000-0005-0000-0000-0000D6000000}"/>
    <cellStyle name="Normal 2 10" xfId="292" xr:uid="{00000000-0005-0000-0000-0000D7000000}"/>
    <cellStyle name="Normal 2 11" xfId="293" xr:uid="{00000000-0005-0000-0000-0000D8000000}"/>
    <cellStyle name="Normal 2 12" xfId="294" xr:uid="{00000000-0005-0000-0000-0000D9000000}"/>
    <cellStyle name="Normal 2 13" xfId="295" xr:uid="{00000000-0005-0000-0000-0000DA000000}"/>
    <cellStyle name="Normal 2 14" xfId="296" xr:uid="{00000000-0005-0000-0000-0000DB000000}"/>
    <cellStyle name="Normal 2 15" xfId="297" xr:uid="{00000000-0005-0000-0000-0000DC000000}"/>
    <cellStyle name="Normal 2 16" xfId="298" xr:uid="{00000000-0005-0000-0000-0000DD000000}"/>
    <cellStyle name="Normal 2 2" xfId="202" xr:uid="{00000000-0005-0000-0000-0000DE000000}"/>
    <cellStyle name="Normal 2 2 2" xfId="203" xr:uid="{00000000-0005-0000-0000-0000DF000000}"/>
    <cellStyle name="Normal 2 2 2 2" xfId="299" xr:uid="{00000000-0005-0000-0000-0000E0000000}"/>
    <cellStyle name="Normal 2 2 3" xfId="204" xr:uid="{00000000-0005-0000-0000-0000E1000000}"/>
    <cellStyle name="Normal 2 2_VV" xfId="205" xr:uid="{00000000-0005-0000-0000-0000E2000000}"/>
    <cellStyle name="Normal 2 3" xfId="206" xr:uid="{00000000-0005-0000-0000-0000E3000000}"/>
    <cellStyle name="Normal 2 3 2" xfId="207" xr:uid="{00000000-0005-0000-0000-0000E4000000}"/>
    <cellStyle name="Normal 2 3 2 2" xfId="208" xr:uid="{00000000-0005-0000-0000-0000E5000000}"/>
    <cellStyle name="Normal 2 3 2_VV" xfId="209" xr:uid="{00000000-0005-0000-0000-0000E6000000}"/>
    <cellStyle name="Normal 2 3 3" xfId="210" xr:uid="{00000000-0005-0000-0000-0000E7000000}"/>
    <cellStyle name="Normal 2 3_VV" xfId="211" xr:uid="{00000000-0005-0000-0000-0000E8000000}"/>
    <cellStyle name="Normal 2 4" xfId="212" xr:uid="{00000000-0005-0000-0000-0000E9000000}"/>
    <cellStyle name="Normal 2 4 2" xfId="213" xr:uid="{00000000-0005-0000-0000-0000EA000000}"/>
    <cellStyle name="Normal 2 4 3" xfId="300" xr:uid="{00000000-0005-0000-0000-0000EB000000}"/>
    <cellStyle name="Normal 2 4_VV" xfId="214" xr:uid="{00000000-0005-0000-0000-0000EC000000}"/>
    <cellStyle name="Normal 2 5" xfId="215" xr:uid="{00000000-0005-0000-0000-0000ED000000}"/>
    <cellStyle name="Normal 2 6" xfId="216" xr:uid="{00000000-0005-0000-0000-0000EE000000}"/>
    <cellStyle name="Normal 2 7" xfId="217" xr:uid="{00000000-0005-0000-0000-0000EF000000}"/>
    <cellStyle name="Normal 2 8" xfId="301" xr:uid="{00000000-0005-0000-0000-0000F0000000}"/>
    <cellStyle name="Normal 2 9" xfId="302" xr:uid="{00000000-0005-0000-0000-0000F1000000}"/>
    <cellStyle name="Normal 2_CH INMUEBLES DAÑOS_1" xfId="303" xr:uid="{00000000-0005-0000-0000-0000F2000000}"/>
    <cellStyle name="Normal 20" xfId="218" xr:uid="{00000000-0005-0000-0000-0000F3000000}"/>
    <cellStyle name="Normal 20 2" xfId="219" xr:uid="{00000000-0005-0000-0000-0000F4000000}"/>
    <cellStyle name="Normal 21" xfId="220" xr:uid="{00000000-0005-0000-0000-0000F5000000}"/>
    <cellStyle name="Normal 21 2" xfId="221" xr:uid="{00000000-0005-0000-0000-0000F6000000}"/>
    <cellStyle name="Normal 22" xfId="222" xr:uid="{00000000-0005-0000-0000-0000F7000000}"/>
    <cellStyle name="Normal 22 2" xfId="223" xr:uid="{00000000-0005-0000-0000-0000F8000000}"/>
    <cellStyle name="Normal 23" xfId="224" xr:uid="{00000000-0005-0000-0000-0000F9000000}"/>
    <cellStyle name="Normal 23 2" xfId="225" xr:uid="{00000000-0005-0000-0000-0000FA000000}"/>
    <cellStyle name="Normal 24" xfId="226" xr:uid="{00000000-0005-0000-0000-0000FB000000}"/>
    <cellStyle name="Normal 24 2" xfId="227" xr:uid="{00000000-0005-0000-0000-0000FC000000}"/>
    <cellStyle name="Normal 25" xfId="228" xr:uid="{00000000-0005-0000-0000-0000FD000000}"/>
    <cellStyle name="Normal 25 2" xfId="229" xr:uid="{00000000-0005-0000-0000-0000FE000000}"/>
    <cellStyle name="Normal 26" xfId="230" xr:uid="{00000000-0005-0000-0000-0000FF000000}"/>
    <cellStyle name="Normal 27" xfId="231" xr:uid="{00000000-0005-0000-0000-000000010000}"/>
    <cellStyle name="Normal 27 2" xfId="232" xr:uid="{00000000-0005-0000-0000-000001010000}"/>
    <cellStyle name="Normal 28" xfId="233" xr:uid="{00000000-0005-0000-0000-000002010000}"/>
    <cellStyle name="Normal 29" xfId="234" xr:uid="{00000000-0005-0000-0000-000003010000}"/>
    <cellStyle name="Normal 3" xfId="235" xr:uid="{00000000-0005-0000-0000-000004010000}"/>
    <cellStyle name="Normal 3 2" xfId="236" xr:uid="{00000000-0005-0000-0000-000005010000}"/>
    <cellStyle name="Normal 3 2 2" xfId="304" xr:uid="{00000000-0005-0000-0000-000006010000}"/>
    <cellStyle name="Normal 3_Archivos Presentación Informe Ejecutivo Octubre 2009" xfId="305" xr:uid="{00000000-0005-0000-0000-000007010000}"/>
    <cellStyle name="Normal 30" xfId="237" xr:uid="{00000000-0005-0000-0000-000008010000}"/>
    <cellStyle name="Normal 31" xfId="238" xr:uid="{00000000-0005-0000-0000-000009010000}"/>
    <cellStyle name="Normal 32" xfId="239" xr:uid="{00000000-0005-0000-0000-00000A010000}"/>
    <cellStyle name="Normal 32 2" xfId="240" xr:uid="{00000000-0005-0000-0000-00000B010000}"/>
    <cellStyle name="Normal 33" xfId="241" xr:uid="{00000000-0005-0000-0000-00000C010000}"/>
    <cellStyle name="Normal 33 2" xfId="242" xr:uid="{00000000-0005-0000-0000-00000D010000}"/>
    <cellStyle name="Normal 34" xfId="243" xr:uid="{00000000-0005-0000-0000-00000E010000}"/>
    <cellStyle name="Normal 35" xfId="244" xr:uid="{00000000-0005-0000-0000-00000F010000}"/>
    <cellStyle name="Normal 36" xfId="245" xr:uid="{00000000-0005-0000-0000-000010010000}"/>
    <cellStyle name="Normal 37" xfId="246" xr:uid="{00000000-0005-0000-0000-000011010000}"/>
    <cellStyle name="Normal 4" xfId="247" xr:uid="{00000000-0005-0000-0000-000012010000}"/>
    <cellStyle name="Normal 4 2" xfId="248" xr:uid="{00000000-0005-0000-0000-000013010000}"/>
    <cellStyle name="Normal 4 3" xfId="249" xr:uid="{00000000-0005-0000-0000-000014010000}"/>
    <cellStyle name="Normal 4_VV" xfId="250" xr:uid="{00000000-0005-0000-0000-000015010000}"/>
    <cellStyle name="Normal 5" xfId="251" xr:uid="{00000000-0005-0000-0000-000016010000}"/>
    <cellStyle name="Normal 5 2" xfId="252" xr:uid="{00000000-0005-0000-0000-000017010000}"/>
    <cellStyle name="Normal 5 2 2" xfId="253" xr:uid="{00000000-0005-0000-0000-000018010000}"/>
    <cellStyle name="Normal 5 2 2 2" xfId="254" xr:uid="{00000000-0005-0000-0000-000019010000}"/>
    <cellStyle name="Normal 5 3" xfId="255" xr:uid="{00000000-0005-0000-0000-00001A010000}"/>
    <cellStyle name="Normal 6" xfId="256" xr:uid="{00000000-0005-0000-0000-00001B010000}"/>
    <cellStyle name="Normal 6 2" xfId="257" xr:uid="{00000000-0005-0000-0000-00001C010000}"/>
    <cellStyle name="Normal 7" xfId="258" xr:uid="{00000000-0005-0000-0000-00001D010000}"/>
    <cellStyle name="Normal 7 2" xfId="259" xr:uid="{00000000-0005-0000-0000-00001E010000}"/>
    <cellStyle name="Normal 7 3" xfId="306" xr:uid="{00000000-0005-0000-0000-00001F010000}"/>
    <cellStyle name="Normal 8" xfId="260" xr:uid="{00000000-0005-0000-0000-000020010000}"/>
    <cellStyle name="Normal 8 2" xfId="261" xr:uid="{00000000-0005-0000-0000-000021010000}"/>
    <cellStyle name="Normal 9" xfId="262" xr:uid="{00000000-0005-0000-0000-000022010000}"/>
    <cellStyle name="Normal 9 2" xfId="263" xr:uid="{00000000-0005-0000-0000-000023010000}"/>
    <cellStyle name="Notas 2" xfId="264" xr:uid="{00000000-0005-0000-0000-000024010000}"/>
    <cellStyle name="Notas 2 2" xfId="265" xr:uid="{00000000-0005-0000-0000-000025010000}"/>
    <cellStyle name="Porcentaje 2" xfId="266" xr:uid="{00000000-0005-0000-0000-000026010000}"/>
    <cellStyle name="Porcentaje 2 2" xfId="267" xr:uid="{00000000-0005-0000-0000-000027010000}"/>
    <cellStyle name="Porcentaje 3" xfId="268" xr:uid="{00000000-0005-0000-0000-000028010000}"/>
    <cellStyle name="Porcentaje 4" xfId="269" xr:uid="{00000000-0005-0000-0000-000029010000}"/>
    <cellStyle name="Porcentual 2" xfId="270" xr:uid="{00000000-0005-0000-0000-00002A010000}"/>
    <cellStyle name="Porcentual 2 2" xfId="307" xr:uid="{00000000-0005-0000-0000-00002B010000}"/>
    <cellStyle name="Porcentual 3" xfId="308" xr:uid="{00000000-0005-0000-0000-00002C010000}"/>
    <cellStyle name="Porcentual 3 2" xfId="309" xr:uid="{00000000-0005-0000-0000-00002D010000}"/>
    <cellStyle name="Punto0" xfId="310" xr:uid="{00000000-0005-0000-0000-00002E010000}"/>
    <cellStyle name="Salida 2" xfId="271" xr:uid="{00000000-0005-0000-0000-00002F010000}"/>
    <cellStyle name="Texto de advertencia 2" xfId="272" xr:uid="{00000000-0005-0000-0000-000030010000}"/>
    <cellStyle name="Texto explicativo 2" xfId="273" xr:uid="{00000000-0005-0000-0000-000031010000}"/>
    <cellStyle name="Título 1 2" xfId="274" xr:uid="{00000000-0005-0000-0000-000032010000}"/>
    <cellStyle name="Título 2 2" xfId="275" xr:uid="{00000000-0005-0000-0000-000033010000}"/>
    <cellStyle name="Título 3 2" xfId="276" xr:uid="{00000000-0005-0000-0000-000034010000}"/>
    <cellStyle name="Título 4" xfId="277" xr:uid="{00000000-0005-0000-0000-000035010000}"/>
    <cellStyle name="Total 2" xfId="278" xr:uid="{00000000-0005-0000-0000-000036010000}"/>
  </cellStyles>
  <dxfs count="47">
    <dxf>
      <font>
        <strike val="0"/>
        <outline val="0"/>
        <shadow val="0"/>
        <u val="none"/>
        <vertAlign val="baseline"/>
        <sz val="10"/>
        <name val="Montserrat"/>
        <scheme val="none"/>
      </font>
      <fill>
        <patternFill patternType="none">
          <fgColor indexed="64"/>
          <bgColor auto="1"/>
        </patternFill>
      </fill>
    </dxf>
    <dxf>
      <font>
        <b val="0"/>
        <i val="0"/>
        <strike val="0"/>
        <condense val="0"/>
        <extend val="0"/>
        <outline val="0"/>
        <shadow val="0"/>
        <u val="none"/>
        <vertAlign val="baseline"/>
        <sz val="10"/>
        <color indexed="8"/>
        <name val="Montserrat"/>
        <scheme val="none"/>
      </font>
      <numFmt numFmtId="19" formatCode="dd/mm/yyyy"/>
      <fill>
        <patternFill patternType="none">
          <fgColor indexed="64"/>
          <bgColor auto="1"/>
        </patternFill>
      </fill>
      <alignment horizontal="center"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general"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general"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numFmt numFmtId="0" formatCode="General"/>
      <fill>
        <patternFill patternType="none">
          <fgColor indexed="64"/>
          <bgColor auto="1"/>
        </patternFill>
      </fill>
      <alignment horizontal="center"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center"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numFmt numFmtId="0" formatCode="General"/>
      <fill>
        <patternFill patternType="none">
          <fgColor indexed="64"/>
          <bgColor auto="1"/>
        </patternFill>
      </fill>
      <alignment horizontal="left"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general"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numFmt numFmtId="175" formatCode="dd/mm/yy;@"/>
      <fill>
        <patternFill patternType="none">
          <fgColor indexed="64"/>
          <bgColor auto="1"/>
        </patternFill>
      </fill>
      <alignment horizontal="center"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numFmt numFmtId="175" formatCode="dd/mm/yy;@"/>
      <fill>
        <patternFill patternType="none">
          <fgColor indexed="64"/>
          <bgColor auto="1"/>
        </patternFill>
      </fill>
      <alignment horizontal="center"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general"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center" vertical="center" textRotation="0" wrapText="0" indent="0" justifyLastLine="0" shrinkToFit="0" readingOrder="0"/>
      <protection locked="0" hidden="0"/>
    </dxf>
    <dxf>
      <font>
        <b val="0"/>
        <i val="0"/>
        <strike val="0"/>
        <condense val="0"/>
        <extend val="0"/>
        <outline val="0"/>
        <shadow val="0"/>
        <u val="none"/>
        <vertAlign val="baseline"/>
        <sz val="10"/>
        <color indexed="8"/>
        <name val="Montserrat"/>
        <scheme val="none"/>
      </font>
      <fill>
        <patternFill patternType="none">
          <fgColor indexed="64"/>
          <bgColor auto="1"/>
        </patternFill>
      </fill>
      <alignment horizontal="center" vertical="center" textRotation="0" wrapText="0" indent="0" justifyLastLine="0" shrinkToFit="0" readingOrder="0"/>
      <protection locked="0" hidden="0"/>
    </dxf>
    <dxf>
      <font>
        <strike val="0"/>
        <outline val="0"/>
        <shadow val="0"/>
        <u val="none"/>
        <vertAlign val="baseline"/>
        <sz val="10"/>
        <name val="Montserrat"/>
        <scheme val="none"/>
      </font>
      <fill>
        <patternFill patternType="none">
          <fgColor indexed="64"/>
          <bgColor auto="1"/>
        </patternFill>
      </fill>
    </dxf>
    <dxf>
      <border outline="0">
        <bottom style="thin">
          <color rgb="FFC4D79B"/>
        </bottom>
      </border>
    </dxf>
    <dxf>
      <font>
        <b/>
        <i val="0"/>
        <strike val="0"/>
        <condense val="0"/>
        <extend val="0"/>
        <outline val="0"/>
        <shadow val="0"/>
        <u val="none"/>
        <vertAlign val="baseline"/>
        <sz val="10"/>
        <color theme="0"/>
        <name val="Montserrat"/>
        <scheme val="none"/>
      </font>
      <fill>
        <patternFill patternType="solid">
          <fgColor indexed="64"/>
          <bgColor rgb="FF2A5C4B"/>
        </patternFill>
      </fill>
      <alignment horizontal="center" vertical="center" textRotation="0" wrapText="1" indent="0" justifyLastLine="0" shrinkToFit="0" readingOrder="0"/>
    </dxf>
    <dxf>
      <font>
        <b val="0"/>
        <i val="0"/>
        <strike val="0"/>
        <condense val="0"/>
        <extend val="0"/>
        <outline val="0"/>
        <shadow val="0"/>
        <u val="none"/>
        <vertAlign val="baseline"/>
        <sz val="10"/>
        <color theme="1"/>
        <name val="Montserra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theme="1"/>
        <name val="Montserrat"/>
        <scheme val="none"/>
      </font>
      <numFmt numFmtId="19" formatCode="dd/mm/yyyy"/>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numFmt numFmtId="19" formatCode="dd/mm/yyyy"/>
      <fill>
        <patternFill patternType="none">
          <fgColor indexed="64"/>
          <bgColor auto="1"/>
        </patternFill>
      </fill>
      <alignment horizontal="center" vertical="center" textRotation="0" indent="0" justifyLastLine="0" shrinkToFit="0" readingOrder="0"/>
    </dxf>
    <dxf>
      <font>
        <b val="0"/>
        <i val="0"/>
        <strike val="0"/>
        <condense val="0"/>
        <extend val="0"/>
        <outline val="0"/>
        <shadow val="0"/>
        <u val="none"/>
        <vertAlign val="baseline"/>
        <sz val="10"/>
        <color theme="1"/>
        <name val="Montserrat"/>
        <scheme val="none"/>
      </font>
      <numFmt numFmtId="35" formatCode="_-* #,##0.00_-;\-* #,##0.00_-;_-* &quot;-&quot;??_-;_-@_-"/>
      <alignment horizontal="general"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theme="1"/>
        <name val="Montserrat"/>
        <scheme val="none"/>
      </font>
      <numFmt numFmtId="35" formatCode="_-* #,##0.00_-;\-* #,##0.00_-;_-* &quot;-&quot;??_-;_-@_-"/>
      <alignment horizontal="general"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theme="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numFmt numFmtId="0" formatCode="General"/>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numFmt numFmtId="176" formatCode="yyyy&quot;年&quot;m&quot;月&quot;d&quot;日&quot;;@"/>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numFmt numFmtId="176" formatCode="yyyy&quot;年&quot;m&quot;月&quot;d&quot;日&quo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numFmt numFmtId="0" formatCode="General"/>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numFmt numFmtId="176" formatCode="yyyy&quot;年&quot;m&quot;月&quot;d&quot;日&quot;;@"/>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indexed="8"/>
        <name val="Montserrat"/>
        <scheme val="none"/>
      </font>
      <numFmt numFmtId="175" formatCode="dd/mm/yy;@"/>
      <alignment horizontal="center" vertical="center" textRotation="0" wrapText="0" indent="0" justifyLastLine="0" shrinkToFit="0" readingOrder="0"/>
    </dxf>
    <dxf>
      <font>
        <b val="0"/>
        <i val="0"/>
        <strike val="0"/>
        <condense val="0"/>
        <extend val="0"/>
        <outline val="0"/>
        <shadow val="0"/>
        <u val="none"/>
        <vertAlign val="baseline"/>
        <sz val="10"/>
        <color indexed="8"/>
        <name val="Montserrat"/>
        <scheme val="none"/>
      </font>
      <numFmt numFmtId="175" formatCode="dd/mm/yy;@"/>
      <fill>
        <patternFill patternType="none">
          <fgColor indexed="64"/>
          <bgColor auto="1"/>
        </patternFill>
      </fill>
      <alignment horizontal="center" vertical="center" textRotation="0" wrapText="0" indent="0" justifyLastLine="0" shrinkToFit="0" readingOrder="0"/>
      <protection locked="1" hidden="0"/>
    </dxf>
    <dxf>
      <font>
        <b val="0"/>
        <i val="0"/>
        <strike val="0"/>
        <condense val="0"/>
        <extend val="0"/>
        <outline val="0"/>
        <shadow val="0"/>
        <u val="none"/>
        <vertAlign val="baseline"/>
        <sz val="10"/>
        <color indexed="8"/>
        <name val="Montserrat"/>
        <scheme val="none"/>
      </font>
      <numFmt numFmtId="175" formatCode="dd/mm/yy;@"/>
      <alignment horizontal="center" vertical="center" textRotation="0" wrapText="0" indent="0" justifyLastLine="0" shrinkToFit="0" readingOrder="0"/>
    </dxf>
    <dxf>
      <font>
        <b val="0"/>
        <i val="0"/>
        <strike val="0"/>
        <condense val="0"/>
        <extend val="0"/>
        <outline val="0"/>
        <shadow val="0"/>
        <u val="none"/>
        <vertAlign val="baseline"/>
        <sz val="10"/>
        <color indexed="8"/>
        <name val="Montserrat"/>
        <scheme val="none"/>
      </font>
      <numFmt numFmtId="175" formatCode="dd/mm/yy;@"/>
      <fill>
        <patternFill patternType="none">
          <fgColor indexed="64"/>
          <bgColor auto="1"/>
        </patternFill>
      </fill>
      <alignment horizontal="center" vertical="center" textRotation="0" wrapText="0" indent="0" justifyLastLine="0" shrinkToFit="0" readingOrder="0"/>
      <protection locked="1" hidden="0"/>
    </dxf>
    <dxf>
      <font>
        <b val="0"/>
        <i val="0"/>
        <strike val="0"/>
        <condense val="0"/>
        <extend val="0"/>
        <outline val="0"/>
        <shadow val="0"/>
        <u val="none"/>
        <vertAlign val="baseline"/>
        <sz val="10"/>
        <color theme="1"/>
        <name val="Montserrat"/>
        <scheme val="none"/>
      </font>
      <alignment horizontal="right"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horizontal="left" vertical="center" textRotation="0" wrapText="0" indent="0" justifyLastLine="0" shrinkToFit="0" readingOrder="0"/>
    </dxf>
    <dxf>
      <font>
        <b val="0"/>
        <i val="0"/>
        <strike val="0"/>
        <condense val="0"/>
        <extend val="0"/>
        <outline val="0"/>
        <shadow val="0"/>
        <u val="none"/>
        <vertAlign val="baseline"/>
        <sz val="10"/>
        <color theme="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theme="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0"/>
        <color theme="1"/>
        <name val="Montserrat"/>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rgb="FF000000"/>
        <name val="Montserrat"/>
        <scheme val="none"/>
      </font>
      <fill>
        <patternFill patternType="none">
          <fgColor indexed="64"/>
          <bgColor auto="1"/>
        </patternFill>
      </fill>
      <alignment vertical="center" textRotation="0" indent="0" justifyLastLine="0" shrinkToFit="0" readingOrder="0"/>
    </dxf>
    <dxf>
      <border outline="0">
        <bottom style="thin">
          <color rgb="FFC4D79B"/>
        </bottom>
      </border>
    </dxf>
    <dxf>
      <font>
        <b/>
        <i val="0"/>
        <strike val="0"/>
        <condense val="0"/>
        <extend val="0"/>
        <outline val="0"/>
        <shadow val="0"/>
        <u val="none"/>
        <vertAlign val="baseline"/>
        <sz val="10"/>
        <color theme="0"/>
        <name val="Montserrat"/>
        <scheme val="none"/>
      </font>
      <fill>
        <patternFill patternType="solid">
          <fgColor indexed="64"/>
          <bgColor rgb="FF2A5C4B"/>
        </patternFill>
      </fill>
      <alignment horizontal="center" vertical="center" textRotation="0" wrapText="1" indent="0" justifyLastLine="0" shrinkToFit="0" readingOrder="0"/>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46"/>
      <tableStyleElement type="headerRow" dxfId="45"/>
    </tableStyle>
  </tableStyles>
  <colors>
    <mruColors>
      <color rgb="FFDEC9A2"/>
      <color rgb="FFBC945A"/>
      <color rgb="FF6E152E"/>
      <color rgb="FF2A5C4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TO02438WSJQE06\Users\Users\rafael.barrios\Documents\Plantilla%20mando\LISTAqnal1junio11de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TO02438WSJQE06\Users\Users\carmen.fernandez\AppData\Local\Microsoft\Windows\Temporary%20Internet%20Files\Content.Outlook\CW7F8JL3\BD%20CH%20Incendio%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to02438wsjqe06\PAI_2020\Users\carmen.fernandez\AppData\Local\Microsoft\Windows\Temporary%20Internet%20Files\Content.Outlook\CW7F8JL3\BD%20CH%20Incendio%20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Mto02438wsmdm6\pagos%202011\Documents%20and%20Settings\marisol.diaz\Mis%20documentos\01%20Divisi&#243;n%20de%20Control%20de%20Seguros\01%20&#193;rea%20de%20Suscripci&#243;n\Nueva%20carpeta%20(2)\Presupuesto\Proyecto%20de%20Ptto%202011%20V.5%20reale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TO02438WSJQE06\Users\Users\xochitl.gonzalezgo\AppData\Local\Microsoft\Windows\Temporary%20Internet%20Files\Content.Outlook\OVECOQZ3\LISTAqnal1junio11de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LEG 1-10"/>
      <sheetName val="DELEG 11-19"/>
      <sheetName val="DELEG 20-27"/>
      <sheetName val="DELEG 28-37"/>
      <sheetName val="resudeleg"/>
      <sheetName val="Delegaciones y Subdeleg"/>
      <sheetName val="ADICIONAL"/>
      <sheetName val="LISTAS"/>
      <sheetName val="LISTA"/>
      <sheetName val="Hoja3"/>
      <sheetName val="Referencia"/>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Hoja2"/>
      <sheetName val="Incendio CH"/>
      <sheetName val="PCA"/>
      <sheetName val="JAC"/>
      <sheetName val="PT"/>
      <sheetName val="Pendientes de Pago"/>
      <sheetName val="DÍAS INHÁBILES"/>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v>41275</v>
          </cell>
        </row>
        <row r="3">
          <cell r="A3">
            <v>41308</v>
          </cell>
        </row>
        <row r="4">
          <cell r="A4">
            <v>41354</v>
          </cell>
        </row>
        <row r="5">
          <cell r="A5">
            <v>41381</v>
          </cell>
        </row>
        <row r="6">
          <cell r="A6">
            <v>41382</v>
          </cell>
        </row>
        <row r="7">
          <cell r="A7">
            <v>41395</v>
          </cell>
        </row>
        <row r="8">
          <cell r="A8">
            <v>41404</v>
          </cell>
        </row>
        <row r="9">
          <cell r="A9">
            <v>41532</v>
          </cell>
        </row>
        <row r="10">
          <cell r="A10">
            <v>41533</v>
          </cell>
        </row>
        <row r="11">
          <cell r="A11">
            <v>41598</v>
          </cell>
        </row>
        <row r="12">
          <cell r="A12">
            <v>41633</v>
          </cell>
        </row>
        <row r="13">
          <cell r="A13">
            <v>41640</v>
          </cell>
        </row>
        <row r="14">
          <cell r="A14">
            <v>41673</v>
          </cell>
        </row>
        <row r="15">
          <cell r="A15">
            <v>41719</v>
          </cell>
        </row>
        <row r="16">
          <cell r="A16">
            <v>41746</v>
          </cell>
        </row>
        <row r="17">
          <cell r="A17">
            <v>41747</v>
          </cell>
        </row>
        <row r="18">
          <cell r="A18">
            <v>41760</v>
          </cell>
        </row>
        <row r="19">
          <cell r="A19">
            <v>41769</v>
          </cell>
        </row>
        <row r="20">
          <cell r="A20">
            <v>41897</v>
          </cell>
        </row>
        <row r="21">
          <cell r="A21">
            <v>41898</v>
          </cell>
        </row>
        <row r="22">
          <cell r="A22">
            <v>41963</v>
          </cell>
        </row>
        <row r="23">
          <cell r="A23">
            <v>41998</v>
          </cell>
        </row>
        <row r="24">
          <cell r="A24">
            <v>42005</v>
          </cell>
        </row>
        <row r="25">
          <cell r="A25">
            <v>42037</v>
          </cell>
        </row>
        <row r="26">
          <cell r="A26">
            <v>42079</v>
          </cell>
        </row>
        <row r="27">
          <cell r="A27">
            <v>42096</v>
          </cell>
        </row>
        <row r="28">
          <cell r="A28">
            <v>42097</v>
          </cell>
        </row>
        <row r="29">
          <cell r="A29">
            <v>42125</v>
          </cell>
        </row>
        <row r="30">
          <cell r="A30">
            <v>42262</v>
          </cell>
        </row>
        <row r="31">
          <cell r="A31">
            <v>42263</v>
          </cell>
        </row>
        <row r="32">
          <cell r="A32">
            <v>42328</v>
          </cell>
        </row>
        <row r="33">
          <cell r="A33">
            <v>42363</v>
          </cell>
        </row>
        <row r="34">
          <cell r="A34">
            <v>42370</v>
          </cell>
        </row>
        <row r="35">
          <cell r="A35">
            <v>42401</v>
          </cell>
        </row>
        <row r="36">
          <cell r="A36">
            <v>42450</v>
          </cell>
        </row>
        <row r="37">
          <cell r="A37">
            <v>42453</v>
          </cell>
        </row>
        <row r="38">
          <cell r="A38">
            <v>42454</v>
          </cell>
        </row>
        <row r="39">
          <cell r="A39">
            <v>42628</v>
          </cell>
        </row>
        <row r="40">
          <cell r="A40">
            <v>42629</v>
          </cell>
        </row>
        <row r="41">
          <cell r="A41">
            <v>42676</v>
          </cell>
        </row>
        <row r="42">
          <cell r="A42">
            <v>42695</v>
          </cell>
        </row>
        <row r="43">
          <cell r="A43">
            <v>42772</v>
          </cell>
        </row>
        <row r="44">
          <cell r="A44">
            <v>42814</v>
          </cell>
        </row>
        <row r="45">
          <cell r="A45">
            <v>42838</v>
          </cell>
        </row>
        <row r="46">
          <cell r="A46">
            <v>42839</v>
          </cell>
        </row>
        <row r="47">
          <cell r="A47">
            <v>42856</v>
          </cell>
        </row>
        <row r="48">
          <cell r="A48">
            <v>42865</v>
          </cell>
        </row>
        <row r="49">
          <cell r="A49">
            <v>42993</v>
          </cell>
        </row>
        <row r="50">
          <cell r="A50">
            <v>43059</v>
          </cell>
        </row>
        <row r="51">
          <cell r="A51">
            <v>43094</v>
          </cell>
        </row>
        <row r="52">
          <cell r="A52">
            <v>43101</v>
          </cell>
        </row>
        <row r="53">
          <cell r="A53">
            <v>43136</v>
          </cell>
        </row>
        <row r="54">
          <cell r="A54">
            <v>43178</v>
          </cell>
        </row>
        <row r="55">
          <cell r="A55">
            <v>43221</v>
          </cell>
        </row>
        <row r="56">
          <cell r="A56">
            <v>43359</v>
          </cell>
        </row>
        <row r="57">
          <cell r="A57">
            <v>43423</v>
          </cell>
        </row>
        <row r="58">
          <cell r="A58">
            <v>43435</v>
          </cell>
        </row>
        <row r="59">
          <cell r="A59">
            <v>43459</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Hoja2"/>
      <sheetName val="Incendio CH"/>
      <sheetName val="PCA"/>
      <sheetName val="JAC"/>
      <sheetName val="PT"/>
      <sheetName val="Pendientes de Pago"/>
      <sheetName val="DÍAS INHÁBILES"/>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v>41275</v>
          </cell>
        </row>
        <row r="3">
          <cell r="A3">
            <v>41308</v>
          </cell>
        </row>
        <row r="4">
          <cell r="A4">
            <v>41354</v>
          </cell>
        </row>
        <row r="5">
          <cell r="A5">
            <v>41381</v>
          </cell>
        </row>
        <row r="6">
          <cell r="A6">
            <v>41382</v>
          </cell>
        </row>
        <row r="7">
          <cell r="A7">
            <v>41395</v>
          </cell>
        </row>
        <row r="8">
          <cell r="A8">
            <v>41404</v>
          </cell>
        </row>
        <row r="9">
          <cell r="A9">
            <v>41532</v>
          </cell>
        </row>
        <row r="10">
          <cell r="A10">
            <v>41533</v>
          </cell>
        </row>
        <row r="11">
          <cell r="A11">
            <v>41598</v>
          </cell>
        </row>
        <row r="12">
          <cell r="A12">
            <v>41633</v>
          </cell>
        </row>
        <row r="13">
          <cell r="A13">
            <v>41640</v>
          </cell>
        </row>
        <row r="14">
          <cell r="A14">
            <v>41673</v>
          </cell>
        </row>
        <row r="15">
          <cell r="A15">
            <v>41719</v>
          </cell>
        </row>
        <row r="16">
          <cell r="A16">
            <v>41746</v>
          </cell>
        </row>
        <row r="17">
          <cell r="A17">
            <v>41747</v>
          </cell>
        </row>
        <row r="18">
          <cell r="A18">
            <v>41760</v>
          </cell>
        </row>
        <row r="19">
          <cell r="A19">
            <v>41769</v>
          </cell>
        </row>
        <row r="20">
          <cell r="A20">
            <v>41897</v>
          </cell>
        </row>
        <row r="21">
          <cell r="A21">
            <v>41898</v>
          </cell>
        </row>
        <row r="22">
          <cell r="A22">
            <v>41963</v>
          </cell>
        </row>
        <row r="23">
          <cell r="A23">
            <v>41998</v>
          </cell>
        </row>
        <row r="24">
          <cell r="A24">
            <v>42005</v>
          </cell>
        </row>
        <row r="25">
          <cell r="A25">
            <v>42037</v>
          </cell>
        </row>
        <row r="26">
          <cell r="A26">
            <v>42079</v>
          </cell>
        </row>
        <row r="27">
          <cell r="A27">
            <v>42096</v>
          </cell>
        </row>
        <row r="28">
          <cell r="A28">
            <v>42097</v>
          </cell>
        </row>
        <row r="29">
          <cell r="A29">
            <v>42125</v>
          </cell>
        </row>
        <row r="30">
          <cell r="A30">
            <v>42262</v>
          </cell>
        </row>
        <row r="31">
          <cell r="A31">
            <v>42263</v>
          </cell>
        </row>
        <row r="32">
          <cell r="A32">
            <v>42328</v>
          </cell>
        </row>
        <row r="33">
          <cell r="A33">
            <v>42363</v>
          </cell>
        </row>
        <row r="34">
          <cell r="A34">
            <v>42370</v>
          </cell>
        </row>
        <row r="35">
          <cell r="A35">
            <v>42401</v>
          </cell>
        </row>
        <row r="36">
          <cell r="A36">
            <v>42450</v>
          </cell>
        </row>
        <row r="37">
          <cell r="A37">
            <v>42453</v>
          </cell>
        </row>
        <row r="38">
          <cell r="A38">
            <v>42454</v>
          </cell>
        </row>
        <row r="39">
          <cell r="A39">
            <v>42628</v>
          </cell>
        </row>
        <row r="40">
          <cell r="A40">
            <v>42629</v>
          </cell>
        </row>
        <row r="41">
          <cell r="A41">
            <v>42676</v>
          </cell>
        </row>
        <row r="42">
          <cell r="A42">
            <v>42695</v>
          </cell>
        </row>
        <row r="43">
          <cell r="A43">
            <v>42772</v>
          </cell>
        </row>
        <row r="44">
          <cell r="A44">
            <v>42814</v>
          </cell>
        </row>
        <row r="45">
          <cell r="A45">
            <v>42838</v>
          </cell>
        </row>
        <row r="46">
          <cell r="A46">
            <v>42839</v>
          </cell>
        </row>
        <row r="47">
          <cell r="A47">
            <v>42856</v>
          </cell>
        </row>
        <row r="48">
          <cell r="A48">
            <v>42865</v>
          </cell>
        </row>
        <row r="49">
          <cell r="A49">
            <v>42993</v>
          </cell>
        </row>
        <row r="50">
          <cell r="A50">
            <v>43059</v>
          </cell>
        </row>
        <row r="51">
          <cell r="A51">
            <v>43094</v>
          </cell>
        </row>
        <row r="52">
          <cell r="A52">
            <v>43101</v>
          </cell>
        </row>
        <row r="53">
          <cell r="A53">
            <v>43136</v>
          </cell>
        </row>
        <row r="54">
          <cell r="A54">
            <v>43178</v>
          </cell>
        </row>
        <row r="55">
          <cell r="A55">
            <v>43221</v>
          </cell>
        </row>
        <row r="56">
          <cell r="A56">
            <v>43359</v>
          </cell>
        </row>
        <row r="57">
          <cell r="A57">
            <v>43423</v>
          </cell>
        </row>
        <row r="58">
          <cell r="A58">
            <v>43435</v>
          </cell>
        </row>
        <row r="59">
          <cell r="A59">
            <v>43459</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stimación Ptto 2011"/>
      <sheetName val="Global 2000-2010"/>
      <sheetName val="Promedio 2000-2010"/>
      <sheetName val="Tabla Gral T.C."/>
      <sheetName val="Patrimonial"/>
      <sheetName val="Contractual"/>
      <sheetName val="Resumen Premisas Ptto"/>
      <sheetName val="Oficio C Inv"/>
      <sheetName val="Oficio Inversiones"/>
      <sheetName val="Proy Obras 2011"/>
      <sheetName val="Estimación OA"/>
      <sheetName val="Valores Asegurables 2010"/>
      <sheetName val="Estimado IMSSP"/>
      <sheetName val="Incremento en Act_Fijo"/>
      <sheetName val="Severidad II"/>
      <sheetName val="Severidad RC"/>
      <sheetName val="Severidad EE"/>
      <sheetName val="Ptto Pòlizas CH y Mandos"/>
      <sheetName val="Escenarios "/>
      <sheetName val="CH VIDA-INV "/>
      <sheetName val="CH DAÑOS"/>
      <sheetName val="Estimación Presupuesto 2010 (2)"/>
      <sheetName val="LISTA"/>
      <sheetName val="CATÁLOGOS"/>
      <sheetName val="LISTAS"/>
      <sheetName val="Referencia"/>
      <sheetName val="Hoja1"/>
    </sheetNames>
    <sheetDataSet>
      <sheetData sheetId="0">
        <row r="83">
          <cell r="C83">
            <v>0.03</v>
          </cell>
        </row>
        <row r="84">
          <cell r="C84">
            <v>13.1</v>
          </cell>
        </row>
        <row r="85">
          <cell r="C85">
            <v>12.9253</v>
          </cell>
        </row>
      </sheetData>
      <sheetData sheetId="1">
        <row r="114">
          <cell r="B114">
            <v>0.16</v>
          </cell>
        </row>
      </sheetData>
      <sheetData sheetId="2">
        <row r="11">
          <cell r="I11">
            <v>47265154.72771132</v>
          </cell>
        </row>
      </sheetData>
      <sheetData sheetId="3">
        <row r="8">
          <cell r="I8">
            <v>7626903.0033997819</v>
          </cell>
        </row>
      </sheetData>
      <sheetData sheetId="4">
        <row r="8">
          <cell r="I8">
            <v>1857833.5748742633</v>
          </cell>
        </row>
        <row r="114">
          <cell r="B114">
            <v>0.16</v>
          </cell>
        </row>
      </sheetData>
      <sheetData sheetId="5">
        <row r="45">
          <cell r="E45">
            <v>17320201.956319448</v>
          </cell>
        </row>
      </sheetData>
      <sheetData sheetId="6"/>
      <sheetData sheetId="7"/>
      <sheetData sheetId="8"/>
      <sheetData sheetId="9"/>
      <sheetData sheetId="10"/>
      <sheetData sheetId="11"/>
      <sheetData sheetId="12"/>
      <sheetData sheetId="13"/>
      <sheetData sheetId="14">
        <row r="11">
          <cell r="I11">
            <v>47265154.72771132</v>
          </cell>
        </row>
      </sheetData>
      <sheetData sheetId="15">
        <row r="8">
          <cell r="I8">
            <v>7626903.0033997819</v>
          </cell>
        </row>
      </sheetData>
      <sheetData sheetId="16">
        <row r="8">
          <cell r="I8">
            <v>1857833.5748742633</v>
          </cell>
        </row>
      </sheetData>
      <sheetData sheetId="17">
        <row r="45">
          <cell r="E45">
            <v>17320201.956319448</v>
          </cell>
          <cell r="O45">
            <v>13495769.446894519</v>
          </cell>
        </row>
        <row r="47">
          <cell r="AG47">
            <v>20900000</v>
          </cell>
        </row>
      </sheetData>
      <sheetData sheetId="18"/>
      <sheetData sheetId="19"/>
      <sheetData sheetId="20"/>
      <sheetData sheetId="21"/>
      <sheetData sheetId="22" refreshError="1"/>
      <sheetData sheetId="23" refreshError="1"/>
      <sheetData sheetId="24" refreshError="1"/>
      <sheetData sheetId="25" refreshError="1"/>
      <sheetData sheetId="2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LEG 1-10"/>
      <sheetName val="DELEG 11-19"/>
      <sheetName val="DELEG 20-27"/>
      <sheetName val="DELEG 28-37"/>
      <sheetName val="resudeleg"/>
      <sheetName val="Delegaciones y Subdeleg"/>
      <sheetName val="ADICIONAL"/>
    </sheetNames>
    <sheetDataSet>
      <sheetData sheetId="0"/>
      <sheetData sheetId="1" refreshError="1"/>
      <sheetData sheetId="2" refreshError="1"/>
      <sheetData sheetId="3" refreshError="1"/>
      <sheetData sheetId="4" refreshError="1"/>
      <sheetData sheetId="5" refreshError="1"/>
      <sheetData sheetId="6"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a1424" displayName="Tabla1424" ref="A4:M854" totalsRowCount="1" headerRowDxfId="44" dataDxfId="42" headerRowBorderDxfId="43">
  <autoFilter ref="A4:M853" xr:uid="{00000000-000C-0000-FFFF-FFFF00000000}">
    <filterColumn colId="4">
      <filters>
        <dateGroupItem year="2024" dateTimeGrouping="year"/>
      </filters>
    </filterColumn>
  </autoFilter>
  <tableColumns count="13">
    <tableColumn id="1" xr3:uid="{00000000-0010-0000-0000-000001000000}" name="Ejercicio" dataDxfId="41" totalsRowDxfId="40"/>
    <tableColumn id="3" xr3:uid="{00000000-0010-0000-0000-000003000000}" name="No. de Expediente IMSS" dataDxfId="39" totalsRowDxfId="38"/>
    <tableColumn id="4" xr3:uid="{00000000-0010-0000-0000-000004000000}" name="No. Contrato" dataDxfId="37" totalsRowDxfId="36"/>
    <tableColumn id="5" xr3:uid="{00000000-0010-0000-0000-000005000000}" name="Fecha del siniestro" dataDxfId="35" totalsRowDxfId="34"/>
    <tableColumn id="2" xr3:uid="{00000000-0010-0000-0000-000002000000}" name="Fecha de reporte" dataDxfId="33" totalsRowDxfId="32"/>
    <tableColumn id="6" xr3:uid="{00000000-0010-0000-0000-000006000000}" name="Cobertura" dataDxfId="31" totalsRowDxfId="30"/>
    <tableColumn id="12" xr3:uid="{00000000-0010-0000-0000-00000C000000}" name="Causa" dataDxfId="29" totalsRowDxfId="28">
      <calculatedColumnFormula>+VLOOKUP(#REF!,#REF!,2,FALSE)</calculatedColumnFormula>
    </tableColumn>
    <tableColumn id="8" xr3:uid="{00000000-0010-0000-0000-000008000000}" name="Sexo" dataDxfId="27" totalsRowDxfId="26"/>
    <tableColumn id="7" xr3:uid="{00000000-0010-0000-0000-000007000000}" name="Edad" dataDxfId="25" totalsRowDxfId="24"/>
    <tableColumn id="10" xr3:uid="{00000000-0010-0000-0000-00000A000000}" name="Importe del saldo insoluto" dataDxfId="23" totalsRowDxfId="22" dataCellStyle="Millares"/>
    <tableColumn id="11" xr3:uid="{00000000-0010-0000-0000-00000B000000}" name="Importe pagado" dataDxfId="21" totalsRowDxfId="20" dataCellStyle="Millares"/>
    <tableColumn id="13" xr3:uid="{00000000-0010-0000-0000-00000D000000}" name="Fecha de pago" dataDxfId="19" totalsRowDxfId="18" dataCellStyle="Millares"/>
    <tableColumn id="15" xr3:uid="{00000000-0010-0000-0000-00000F000000}" name="Estatus" dataDxfId="17" totalsRowDxfId="16"/>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a2535" displayName="Tabla2535" ref="A4:M154" totalsRowShown="0" headerRowDxfId="15" dataDxfId="13" headerRowBorderDxfId="14">
  <autoFilter ref="A4:M154" xr:uid="{00000000-000C-0000-FFFF-FFFF01000000}">
    <filterColumn colId="4">
      <filters>
        <dateGroupItem year="2024" dateTimeGrouping="year"/>
      </filters>
    </filterColumn>
  </autoFilter>
  <tableColumns count="13">
    <tableColumn id="1" xr3:uid="{00000000-0010-0000-0100-000001000000}" name="Ejercicio" dataDxfId="12"/>
    <tableColumn id="3" xr3:uid="{00000000-0010-0000-0100-000003000000}" name="No. de Expediente IMSS" dataDxfId="11"/>
    <tableColumn id="4" xr3:uid="{00000000-0010-0000-0100-000004000000}" name="No. Contrato" dataDxfId="10"/>
    <tableColumn id="5" xr3:uid="{00000000-0010-0000-0100-000005000000}" name="Fecha del siniestro" dataDxfId="9"/>
    <tableColumn id="2" xr3:uid="{00000000-0010-0000-0100-000002000000}" name="Fecha de reporte" dataDxfId="8"/>
    <tableColumn id="6" xr3:uid="{00000000-0010-0000-0100-000006000000}" name="Cobertura" dataDxfId="7"/>
    <tableColumn id="14" xr3:uid="{00000000-0010-0000-0100-00000E000000}" name="Causa" dataDxfId="6"/>
    <tableColumn id="8" xr3:uid="{00000000-0010-0000-0100-000008000000}" name="Sexo" dataDxfId="5"/>
    <tableColumn id="7" xr3:uid="{00000000-0010-0000-0100-000007000000}" name="Edad" dataDxfId="4"/>
    <tableColumn id="10" xr3:uid="{00000000-0010-0000-0100-00000A000000}" name="Importe del saldo insoluto" dataDxfId="3" dataCellStyle="Millares"/>
    <tableColumn id="11" xr3:uid="{00000000-0010-0000-0100-00000B000000}" name="Importe pagado" dataDxfId="2" dataCellStyle="Millares"/>
    <tableColumn id="12" xr3:uid="{00000000-0010-0000-0100-00000C000000}" name="Fecha de pago" dataDxfId="1" dataCellStyle="Moneda"/>
    <tableColumn id="13" xr3:uid="{00000000-0010-0000-0100-00000D000000}" name="Estatus" dataDxfId="0"/>
  </tableColumns>
  <tableStyleInfo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74266-E816-4C88-90CF-235FC0DE6B26}">
  <sheetPr>
    <pageSetUpPr fitToPage="1"/>
  </sheetPr>
  <dimension ref="A1:Y30"/>
  <sheetViews>
    <sheetView showGridLines="0" zoomScaleNormal="100" workbookViewId="0">
      <selection activeCell="R13" sqref="R13"/>
    </sheetView>
  </sheetViews>
  <sheetFormatPr baseColWidth="10" defaultRowHeight="18" x14ac:dyDescent="0.35"/>
  <cols>
    <col min="1" max="1" width="4" style="4" customWidth="1"/>
    <col min="2" max="2" width="20.42578125" style="16" hidden="1" customWidth="1"/>
    <col min="3" max="3" width="20.42578125" style="16" customWidth="1"/>
    <col min="4" max="5" width="20.42578125" style="16" hidden="1" customWidth="1"/>
    <col min="6" max="6" width="20.42578125" style="16" customWidth="1"/>
    <col min="7" max="8" width="20.42578125" style="16" hidden="1" customWidth="1"/>
    <col min="9" max="9" width="20.42578125" style="16" customWidth="1"/>
    <col min="10" max="10" width="22.5703125" style="16" hidden="1" customWidth="1"/>
    <col min="11" max="11" width="20.42578125" style="16" hidden="1" customWidth="1"/>
    <col min="12" max="12" width="26.42578125" style="4" customWidth="1"/>
    <col min="13" max="13" width="18.7109375" style="4" customWidth="1"/>
    <col min="14" max="14" width="9.7109375" style="4" customWidth="1"/>
    <col min="15" max="16" width="14.7109375" style="4" customWidth="1"/>
    <col min="17" max="17" width="9.7109375" style="4" customWidth="1"/>
    <col min="18" max="19" width="14.7109375" style="4" customWidth="1"/>
    <col min="20" max="20" width="13.140625" style="4" bestFit="1" customWidth="1"/>
    <col min="21" max="22" width="14.7109375" style="4" customWidth="1"/>
    <col min="23" max="23" width="11.42578125" style="4"/>
    <col min="24" max="25" width="15.28515625" style="4" bestFit="1" customWidth="1"/>
    <col min="26" max="16384" width="11.42578125" style="4"/>
  </cols>
  <sheetData>
    <row r="1" spans="1:25" ht="45" customHeight="1" x14ac:dyDescent="0.35">
      <c r="A1" s="120">
        <v>45657</v>
      </c>
      <c r="B1" s="127" t="s">
        <v>2253</v>
      </c>
      <c r="C1" s="127"/>
      <c r="D1" s="127"/>
      <c r="E1" s="127"/>
      <c r="F1" s="127"/>
      <c r="G1" s="127"/>
      <c r="H1" s="127"/>
      <c r="I1" s="127"/>
      <c r="J1" s="127"/>
      <c r="K1" s="127"/>
    </row>
    <row r="2" spans="1:25" x14ac:dyDescent="0.35">
      <c r="B2" s="14"/>
      <c r="C2" s="14"/>
      <c r="D2" s="14"/>
      <c r="E2" s="14"/>
      <c r="F2" s="15"/>
      <c r="G2" s="15"/>
      <c r="H2" s="15"/>
      <c r="I2" s="15"/>
      <c r="J2" s="128" t="s">
        <v>254</v>
      </c>
      <c r="K2" s="128"/>
      <c r="L2" s="5"/>
      <c r="M2" s="5"/>
      <c r="N2" s="5"/>
      <c r="O2" s="5"/>
      <c r="P2" s="5"/>
    </row>
    <row r="3" spans="1:25" ht="50.25" customHeight="1" x14ac:dyDescent="0.35">
      <c r="B3" s="54" t="s">
        <v>0</v>
      </c>
      <c r="C3" s="129" t="s">
        <v>1900</v>
      </c>
      <c r="D3" s="129"/>
      <c r="E3" s="130"/>
      <c r="F3" s="131" t="s">
        <v>1455</v>
      </c>
      <c r="G3" s="131"/>
      <c r="H3" s="131"/>
      <c r="I3" s="132" t="s">
        <v>521</v>
      </c>
      <c r="J3" s="129"/>
      <c r="K3" s="130"/>
      <c r="L3" s="122" t="s">
        <v>2254</v>
      </c>
      <c r="M3" s="123" t="s">
        <v>2255</v>
      </c>
      <c r="N3" s="6"/>
      <c r="O3" s="7"/>
      <c r="P3" s="7"/>
      <c r="Q3" s="6"/>
      <c r="R3" s="7"/>
      <c r="S3" s="7"/>
      <c r="T3" s="6"/>
      <c r="U3" s="7"/>
      <c r="V3" s="7"/>
      <c r="W3" s="8"/>
      <c r="X3" s="9"/>
      <c r="Y3" s="9"/>
    </row>
    <row r="4" spans="1:25" ht="44.25" customHeight="1" x14ac:dyDescent="0.35">
      <c r="B4" s="12" t="s">
        <v>1</v>
      </c>
      <c r="C4" s="13" t="s">
        <v>2</v>
      </c>
      <c r="D4" s="13" t="s">
        <v>446</v>
      </c>
      <c r="E4" s="13" t="s">
        <v>3</v>
      </c>
      <c r="F4" s="60" t="s">
        <v>2</v>
      </c>
      <c r="G4" s="60" t="s">
        <v>253</v>
      </c>
      <c r="H4" s="60" t="s">
        <v>3</v>
      </c>
      <c r="I4" s="13" t="s">
        <v>2</v>
      </c>
      <c r="J4" s="13" t="s">
        <v>253</v>
      </c>
      <c r="K4" s="13" t="s">
        <v>3</v>
      </c>
      <c r="L4" s="60" t="s">
        <v>2</v>
      </c>
      <c r="M4" s="13" t="s">
        <v>2</v>
      </c>
      <c r="N4" s="6"/>
      <c r="O4" s="7"/>
      <c r="P4" s="7"/>
      <c r="Q4" s="6"/>
      <c r="R4" s="7"/>
      <c r="S4" s="7"/>
      <c r="T4" s="6"/>
      <c r="U4" s="7"/>
      <c r="V4" s="7"/>
      <c r="W4" s="8"/>
      <c r="X4" s="9"/>
      <c r="Y4" s="9"/>
    </row>
    <row r="5" spans="1:25" ht="24.75" customHeight="1" x14ac:dyDescent="0.35">
      <c r="B5" s="79">
        <v>2019</v>
      </c>
      <c r="C5" s="125">
        <v>236</v>
      </c>
      <c r="D5" s="126">
        <f>SUMIFS('Daños (C. Hipotecarios)'!K5:K547,'Daños (C. Hipotecarios)'!A5:A547,"2019")</f>
        <v>3663729.5700526158</v>
      </c>
      <c r="E5" s="126">
        <f>SUMIFS('Daños (C. Hipotecarios)'!L5:L547,'Daños (C. Hipotecarios)'!A5:A547,"2019")</f>
        <v>3211516.9299999997</v>
      </c>
      <c r="F5" s="125">
        <v>85</v>
      </c>
      <c r="G5" s="126">
        <f>SUMIFS('Vida (C. Hipotecarios)'!J5:J984,'Vida (C. Hipotecarios)'!A5:A984,"2019")+'Vida (C. Hipotecarios)'!J14</f>
        <v>48156529.130000003</v>
      </c>
      <c r="H5" s="126">
        <f>SUMIFS('Vida (C. Hipotecarios)'!K5:K984,'Vida (C. Hipotecarios)'!A5:A984,"2019")+'Vida (C. Hipotecarios)'!K14</f>
        <v>46766406.75</v>
      </c>
      <c r="I5" s="125">
        <v>16</v>
      </c>
      <c r="J5" s="126">
        <f>SUMIFS('Vida (Mediano plazo)'!J5:J136,'Vida (Mediano plazo)'!A5:A136,"2019")</f>
        <v>2677433.9</v>
      </c>
      <c r="K5" s="126">
        <f>SUMIFS('Vida (Mediano plazo)'!K5:K136,'Vida (Mediano plazo)'!A5:A136,"2019")</f>
        <v>2677433.9</v>
      </c>
      <c r="L5" s="125">
        <v>6</v>
      </c>
      <c r="M5" s="125">
        <v>0</v>
      </c>
      <c r="N5" s="6"/>
      <c r="O5" s="7"/>
      <c r="P5" s="7"/>
      <c r="Q5" s="6"/>
      <c r="R5" s="7"/>
      <c r="S5" s="7"/>
      <c r="T5" s="6"/>
      <c r="U5" s="7"/>
      <c r="V5" s="7"/>
      <c r="W5" s="8"/>
      <c r="X5" s="9"/>
      <c r="Y5" s="9"/>
    </row>
    <row r="6" spans="1:25" ht="24.75" hidden="1" customHeight="1" x14ac:dyDescent="0.35">
      <c r="B6" s="107">
        <v>2020</v>
      </c>
      <c r="C6" s="105">
        <f>+COUNTIF('Daños (C. Hipotecarios)'!$A$4:$A$1160,'atendidos en 2024'!B6)</f>
        <v>167</v>
      </c>
      <c r="D6" s="106">
        <f>SUMIFS('Daños (C. Hipotecarios)'!K5:K547,'Daños (C. Hipotecarios)'!A5:A547,"2020")</f>
        <v>10095395.348000001</v>
      </c>
      <c r="E6" s="106">
        <f>SUMIFS('Daños (C. Hipotecarios)'!L5:L547,'Daños (C. Hipotecarios)'!A5:A547,"2020")</f>
        <v>9082537.839999998</v>
      </c>
      <c r="F6" s="105">
        <f>+COUNTIF('Vida (C. Hipotecarios)'!$A$4:$A$871,'atendidos en 2024'!B6)-2</f>
        <v>256</v>
      </c>
      <c r="G6" s="106">
        <f>SUMIFS('Vida (C. Hipotecarios)'!J6:J985,'Vida (C. Hipotecarios)'!A6:A985,"2020")</f>
        <v>117437197.14999996</v>
      </c>
      <c r="H6" s="106">
        <f>SUMIFS('Vida (C. Hipotecarios)'!K6:K985,'Vida (C. Hipotecarios)'!A6:A985,"2020")</f>
        <v>116455616.36999996</v>
      </c>
      <c r="I6" s="105">
        <f>+COUNTIF('Vida (Mediano plazo)'!$A$4:$A$1160,'atendidos en 2024'!B6)</f>
        <v>56</v>
      </c>
      <c r="J6" s="106">
        <f>SUMIFS('Vida (Mediano plazo)'!J6:J144,'Vida (Mediano plazo)'!A6:A144,"2020")</f>
        <v>10962974.370000005</v>
      </c>
      <c r="K6" s="106">
        <f>SUMIFS('Vida (Mediano plazo)'!K6:K144,'Vida (Mediano plazo)'!A6:A144,"2020")</f>
        <v>10962974.370000005</v>
      </c>
      <c r="L6" s="7"/>
      <c r="M6" s="7"/>
      <c r="N6" s="6"/>
      <c r="O6" s="7"/>
      <c r="P6" s="7"/>
      <c r="Q6" s="6"/>
      <c r="R6" s="7"/>
      <c r="S6" s="7"/>
      <c r="T6" s="6"/>
      <c r="U6" s="7"/>
      <c r="V6" s="7"/>
      <c r="W6" s="8"/>
      <c r="X6" s="9"/>
      <c r="Y6" s="9"/>
    </row>
    <row r="7" spans="1:25" ht="24.75" hidden="1" customHeight="1" x14ac:dyDescent="0.35">
      <c r="B7" s="79">
        <v>2021</v>
      </c>
      <c r="C7" s="90">
        <f>+COUNTIF('Daños (C. Hipotecarios)'!$A$4:$A$1160,'atendidos en 2024'!B7)</f>
        <v>197</v>
      </c>
      <c r="D7" s="91">
        <f>SUMIFS('Daños (C. Hipotecarios)'!K5:K1073,'Daños (C. Hipotecarios)'!A5:A1073,"2021")</f>
        <v>5412844.6500000032</v>
      </c>
      <c r="E7" s="91">
        <f>SUMIFS('Daños (C. Hipotecarios)'!L5:L1073,'Daños (C. Hipotecarios)'!A5:A1073,"2021")</f>
        <v>5188031.3000000007</v>
      </c>
      <c r="F7" s="90">
        <f>+COUNTIF('Vida (C. Hipotecarios)'!$A$4:$A$871,'atendidos en 2024'!B7)-3</f>
        <v>206</v>
      </c>
      <c r="G7" s="91">
        <f>SUMIFS('Vida (C. Hipotecarios)'!J7:J986,'Vida (C. Hipotecarios)'!A7:A986,"2021")</f>
        <v>90987808.39000006</v>
      </c>
      <c r="H7" s="91">
        <f>SUMIFS('Vida (C. Hipotecarios)'!K7:K986,'Vida (C. Hipotecarios)'!A7:A986,"2021")</f>
        <v>90105216.730000064</v>
      </c>
      <c r="I7" s="90">
        <f>+COUNTIF('Vida (Mediano plazo)'!$A$4:$A$1160,'atendidos en 2024'!B7)</f>
        <v>43</v>
      </c>
      <c r="J7" s="91">
        <f>SUMIFS('Vida (Mediano plazo)'!J7:J145,'Vida (Mediano plazo)'!A7:A145,"2021")</f>
        <v>7669352.4000000013</v>
      </c>
      <c r="K7" s="91">
        <f>SUMIFS('Vida (Mediano plazo)'!K7:K145,'Vida (Mediano plazo)'!A7:A145,"2021")</f>
        <v>7669352.4000000013</v>
      </c>
      <c r="L7" s="7"/>
      <c r="M7" s="7"/>
      <c r="N7" s="6"/>
      <c r="O7" s="7"/>
      <c r="P7" s="7"/>
      <c r="Q7" s="6"/>
      <c r="R7" s="7"/>
      <c r="S7" s="7"/>
      <c r="T7" s="6"/>
      <c r="U7" s="7"/>
      <c r="V7" s="7"/>
      <c r="W7" s="8"/>
      <c r="X7" s="9"/>
      <c r="Y7" s="9"/>
    </row>
    <row r="8" spans="1:25" ht="24.75" hidden="1" customHeight="1" x14ac:dyDescent="0.35">
      <c r="B8" s="107">
        <v>2022</v>
      </c>
      <c r="C8" s="105">
        <f>+COUNTIF('Daños (C. Hipotecarios)'!$A$4:$A$1160,'atendidos en 2024'!B8)</f>
        <v>117</v>
      </c>
      <c r="D8" s="106">
        <f>SUMIFS('Daños (C. Hipotecarios)'!K5:K1073,'Daños (C. Hipotecarios)'!A5:A1073,"2022")</f>
        <v>1837424.7300000004</v>
      </c>
      <c r="E8" s="106">
        <f>SUMIFS('Daños (C. Hipotecarios)'!L5:L1073,'Daños (C. Hipotecarios)'!A5:A1073,"2022")</f>
        <v>1754166.6399999992</v>
      </c>
      <c r="F8" s="105">
        <f>+COUNTIF('Vida (C. Hipotecarios)'!$A$4:$A$871,'atendidos en 2024'!B8)-2</f>
        <v>124</v>
      </c>
      <c r="G8" s="106">
        <f>SUMIFS('Vida (C. Hipotecarios)'!J8:J987,'Vida (C. Hipotecarios)'!A8:A987,"2022")</f>
        <v>49410722.70000001</v>
      </c>
      <c r="H8" s="106">
        <f>SUMIFS('Vida (C. Hipotecarios)'!K8:K987,'Vida (C. Hipotecarios)'!A8:A987,"2022")</f>
        <v>48813249.74000001</v>
      </c>
      <c r="I8" s="105">
        <f>+COUNTIF('Vida (Mediano plazo)'!$A$4:$A$1160,'atendidos en 2024'!B8)</f>
        <v>10</v>
      </c>
      <c r="J8" s="106">
        <f>SUMIFS('Vida (Mediano plazo)'!J8:J146,'Vida (Mediano plazo)'!A8:A146,"2022")</f>
        <v>2174801.9999999995</v>
      </c>
      <c r="K8" s="106">
        <f>SUMIFS('Vida (Mediano plazo)'!K8:K146,'Vida (Mediano plazo)'!A8:A146,"2022")</f>
        <v>2119011.77</v>
      </c>
      <c r="L8" s="7"/>
      <c r="M8" s="7"/>
      <c r="N8" s="6"/>
      <c r="O8" s="7"/>
      <c r="P8" s="7"/>
      <c r="Q8" s="6"/>
      <c r="R8" s="7"/>
      <c r="S8" s="7"/>
      <c r="T8" s="6"/>
      <c r="U8" s="7"/>
      <c r="V8" s="7"/>
      <c r="W8" s="8"/>
      <c r="X8" s="9"/>
      <c r="Y8" s="9"/>
    </row>
    <row r="9" spans="1:25" ht="24.75" hidden="1" customHeight="1" x14ac:dyDescent="0.35">
      <c r="B9" s="79">
        <v>2023</v>
      </c>
      <c r="C9" s="90">
        <f>+COUNTIF('Daños (C. Hipotecarios)'!$A$4:$A$1160,'atendidos en 2024'!B9)</f>
        <v>406</v>
      </c>
      <c r="D9" s="91">
        <f>SUMIFS('Daños (C. Hipotecarios)'!K4:K1073,'Daños (C. Hipotecarios)'!A4:A1073,"2023")</f>
        <v>33571181.960000023</v>
      </c>
      <c r="E9" s="91">
        <f>SUMIFS('Daños (C. Hipotecarios)'!L4:L1073,'Daños (C. Hipotecarios)'!A4:A1073,"2023")</f>
        <v>32082618.689999998</v>
      </c>
      <c r="F9" s="90">
        <f>+COUNTIF('Vida (C. Hipotecarios)'!$A$4:$A$871,'atendidos en 2024'!B9)</f>
        <v>93</v>
      </c>
      <c r="G9" s="91">
        <f>SUMIFS('Vida (C. Hipotecarios)'!J9:J1111,'Vida (C. Hipotecarios)'!A9:A1111,"2023")</f>
        <v>41955930.040000014</v>
      </c>
      <c r="H9" s="91">
        <f>SUMIFS('Vida (C. Hipotecarios)'!K9:K1111,'Vida (C. Hipotecarios)'!A9:A1111,"2023")</f>
        <v>39814826.540000014</v>
      </c>
      <c r="I9" s="90">
        <f>+COUNTIF('Vida (Mediano plazo)'!$A$4:$A$1160,'atendidos en 2024'!B9)</f>
        <v>9</v>
      </c>
      <c r="J9" s="91">
        <f>SUMIFS('Vida (Mediano plazo)'!J9:J164,'Vida (Mediano plazo)'!A9:A164,"2023")</f>
        <v>2190013.0699999998</v>
      </c>
      <c r="K9" s="91">
        <f>SUMIFS('Vida (Mediano plazo)'!K9:K164,'Vida (Mediano plazo)'!A9:A164,"2023")</f>
        <v>2115820.4299999997</v>
      </c>
      <c r="L9" s="7"/>
      <c r="M9" s="7"/>
      <c r="N9" s="6"/>
      <c r="O9" s="7"/>
      <c r="P9" s="7"/>
      <c r="Q9" s="6"/>
      <c r="R9" s="7"/>
      <c r="S9" s="7"/>
      <c r="T9" s="6"/>
      <c r="U9" s="7"/>
      <c r="V9" s="7"/>
      <c r="W9" s="8"/>
      <c r="X9" s="9"/>
      <c r="Y9" s="9"/>
    </row>
    <row r="10" spans="1:25" ht="24.75" hidden="1" customHeight="1" x14ac:dyDescent="0.35">
      <c r="B10" s="107">
        <v>2024</v>
      </c>
      <c r="C10" s="106">
        <f>+COUNTIF('Daños (C. Hipotecarios)'!$A$4:$A$1160,'atendidos en 2024'!B10)</f>
        <v>195</v>
      </c>
      <c r="D10" s="106">
        <f>SUMIFS('Daños (C. Hipotecarios)'!K5:K1160,'Daños (C. Hipotecarios)'!A5:A1160,"2024")</f>
        <v>4410096.3899999987</v>
      </c>
      <c r="E10" s="106">
        <f>SUMIFS('Daños (C. Hipotecarios)'!L5:L1160,'Daños (C. Hipotecarios)'!A5:A1160,"2024")</f>
        <v>4231718.7300000014</v>
      </c>
      <c r="F10" s="105">
        <f>+COUNTIF('Vida (C. Hipotecarios)'!$A$4:$A$871,'atendidos en 2024'!B10)</f>
        <v>51</v>
      </c>
      <c r="G10" s="106">
        <f>SUMIFS('Vida (C. Hipotecarios)'!J10:J1111,'Vida (C. Hipotecarios)'!A10:A1111,"2024")</f>
        <v>23986197.150000002</v>
      </c>
      <c r="H10" s="106">
        <f>SUMIFS('Vida (C. Hipotecarios)'!K10:K1111,'Vida (C. Hipotecarios)'!A10:A1111,"2024")</f>
        <v>17612161.789999999</v>
      </c>
      <c r="I10" s="105">
        <f>+COUNTIF('Vida (Mediano plazo)'!$A$4:$A$1160,'atendidos en 2024'!B10)</f>
        <v>14</v>
      </c>
      <c r="J10" s="106">
        <f>SUMIFS('Vida (Mediano plazo)'!J10:J164,'Vida (Mediano plazo)'!A10:A164,"2024")</f>
        <v>2122671.31</v>
      </c>
      <c r="K10" s="106">
        <f>SUMIFS('Vida (Mediano plazo)'!K10:K164,'Vida (Mediano plazo)'!A10:A164,"2024")</f>
        <v>2049433.03</v>
      </c>
      <c r="L10" s="7"/>
      <c r="M10" s="7"/>
      <c r="N10" s="6"/>
      <c r="O10" s="7"/>
      <c r="P10" s="7"/>
      <c r="Q10" s="6"/>
      <c r="R10" s="7"/>
      <c r="S10" s="7"/>
      <c r="T10" s="6"/>
      <c r="U10" s="7"/>
      <c r="V10" s="7"/>
      <c r="W10" s="8"/>
      <c r="X10" s="9"/>
      <c r="Y10" s="9"/>
    </row>
    <row r="11" spans="1:25" ht="23.25" hidden="1" customHeight="1" x14ac:dyDescent="0.35">
      <c r="B11" s="21" t="s">
        <v>4</v>
      </c>
      <c r="C11" s="61">
        <f>SUM(C5:C10)</f>
        <v>1318</v>
      </c>
      <c r="D11" s="23">
        <f>SUM(D5:D10)</f>
        <v>58990672.648052648</v>
      </c>
      <c r="E11" s="23">
        <f t="shared" ref="E11" si="0">SUM(E5:E10)</f>
        <v>55550590.130000003</v>
      </c>
      <c r="F11" s="61">
        <f t="shared" ref="F11:K11" si="1">SUM(F5:F10)</f>
        <v>815</v>
      </c>
      <c r="G11" s="23">
        <f t="shared" si="1"/>
        <v>371934384.56</v>
      </c>
      <c r="H11" s="23">
        <f t="shared" si="1"/>
        <v>359567477.92000008</v>
      </c>
      <c r="I11" s="22">
        <f t="shared" si="1"/>
        <v>148</v>
      </c>
      <c r="J11" s="23">
        <f t="shared" si="1"/>
        <v>27797247.050000004</v>
      </c>
      <c r="K11" s="23">
        <f t="shared" si="1"/>
        <v>27594025.900000006</v>
      </c>
      <c r="L11" s="7"/>
      <c r="M11" s="7"/>
      <c r="N11" s="6"/>
      <c r="O11" s="7"/>
      <c r="P11" s="7"/>
      <c r="Q11" s="6"/>
      <c r="R11" s="7"/>
      <c r="S11" s="7"/>
      <c r="T11" s="6"/>
      <c r="U11" s="7"/>
      <c r="V11" s="7"/>
      <c r="W11" s="8"/>
      <c r="X11" s="9"/>
      <c r="Y11" s="9"/>
    </row>
    <row r="12" spans="1:25" x14ac:dyDescent="0.35">
      <c r="B12" s="17"/>
      <c r="C12" s="17"/>
      <c r="D12" s="17"/>
      <c r="E12" s="17"/>
      <c r="F12" s="18"/>
      <c r="G12" s="18"/>
      <c r="H12" s="18"/>
      <c r="I12" s="18"/>
      <c r="J12" s="18"/>
      <c r="K12" s="18"/>
      <c r="L12" s="7"/>
      <c r="M12" s="7"/>
      <c r="N12" s="10"/>
      <c r="O12" s="10"/>
      <c r="P12" s="10"/>
    </row>
    <row r="13" spans="1:25" ht="14.25" customHeight="1" x14ac:dyDescent="0.35">
      <c r="B13" s="17"/>
      <c r="C13" s="17"/>
      <c r="D13" s="17"/>
      <c r="E13" s="17"/>
      <c r="F13" s="18"/>
      <c r="G13" s="18"/>
      <c r="H13" s="18"/>
      <c r="I13" s="18"/>
      <c r="J13" s="18"/>
      <c r="K13" s="18"/>
      <c r="L13" s="10"/>
      <c r="M13" s="10"/>
      <c r="N13" s="10"/>
      <c r="O13" s="10"/>
      <c r="P13" s="10"/>
    </row>
    <row r="14" spans="1:25" ht="14.25" customHeight="1" x14ac:dyDescent="0.35">
      <c r="B14" s="17"/>
      <c r="C14" s="17"/>
      <c r="D14" s="17"/>
      <c r="E14" s="17"/>
      <c r="F14" s="18"/>
      <c r="G14" s="18"/>
      <c r="H14" s="18"/>
      <c r="I14" s="18"/>
      <c r="J14" s="18"/>
      <c r="K14" s="18"/>
      <c r="L14" s="10"/>
      <c r="M14" s="10"/>
      <c r="N14" s="10"/>
      <c r="O14" s="10"/>
      <c r="P14" s="10"/>
    </row>
    <row r="15" spans="1:25" ht="14.25" customHeight="1" x14ac:dyDescent="0.35">
      <c r="B15" s="17"/>
      <c r="C15" s="18"/>
      <c r="D15" s="18"/>
      <c r="E15" s="18"/>
      <c r="F15" s="18"/>
      <c r="G15" s="18"/>
      <c r="H15" s="18"/>
      <c r="I15" s="18"/>
      <c r="J15" s="18"/>
      <c r="K15" s="18"/>
      <c r="L15" s="10"/>
      <c r="M15" s="10"/>
      <c r="N15" s="10"/>
      <c r="O15" s="10"/>
      <c r="P15" s="10"/>
    </row>
    <row r="17" spans="7:13" x14ac:dyDescent="0.35">
      <c r="I17" s="19"/>
      <c r="J17" s="20"/>
      <c r="K17" s="20"/>
      <c r="L17" s="11"/>
      <c r="M17" s="11"/>
    </row>
    <row r="18" spans="7:13" x14ac:dyDescent="0.35">
      <c r="G18" s="85"/>
      <c r="H18" s="85"/>
      <c r="J18" s="20"/>
      <c r="K18" s="20"/>
      <c r="L18" s="11"/>
      <c r="M18" s="11"/>
    </row>
    <row r="19" spans="7:13" x14ac:dyDescent="0.35">
      <c r="G19" s="85"/>
      <c r="H19" s="85"/>
      <c r="J19" s="86"/>
      <c r="K19" s="86"/>
    </row>
    <row r="20" spans="7:13" x14ac:dyDescent="0.35">
      <c r="G20" s="85"/>
      <c r="H20" s="85"/>
    </row>
    <row r="21" spans="7:13" x14ac:dyDescent="0.35">
      <c r="G21" s="85"/>
      <c r="H21" s="85"/>
    </row>
    <row r="22" spans="7:13" x14ac:dyDescent="0.35">
      <c r="G22" s="85"/>
      <c r="H22" s="85"/>
    </row>
    <row r="23" spans="7:13" x14ac:dyDescent="0.35">
      <c r="G23" s="85"/>
      <c r="H23" s="85"/>
    </row>
    <row r="24" spans="7:13" x14ac:dyDescent="0.35">
      <c r="G24" s="85"/>
      <c r="H24" s="85"/>
    </row>
    <row r="25" spans="7:13" x14ac:dyDescent="0.35">
      <c r="J25" s="85"/>
      <c r="K25" s="85"/>
    </row>
    <row r="26" spans="7:13" x14ac:dyDescent="0.35">
      <c r="J26" s="85"/>
      <c r="K26" s="85"/>
    </row>
    <row r="27" spans="7:13" x14ac:dyDescent="0.35">
      <c r="J27" s="85"/>
      <c r="K27" s="85"/>
    </row>
    <row r="28" spans="7:13" x14ac:dyDescent="0.35">
      <c r="J28" s="85"/>
      <c r="K28" s="85"/>
    </row>
    <row r="29" spans="7:13" x14ac:dyDescent="0.35">
      <c r="J29" s="85"/>
      <c r="K29" s="85"/>
    </row>
    <row r="30" spans="7:13" x14ac:dyDescent="0.35">
      <c r="J30" s="85"/>
      <c r="K30" s="85"/>
    </row>
  </sheetData>
  <sheetProtection selectLockedCells="1"/>
  <mergeCells count="5">
    <mergeCell ref="B1:K1"/>
    <mergeCell ref="J2:K2"/>
    <mergeCell ref="C3:E3"/>
    <mergeCell ref="F3:H3"/>
    <mergeCell ref="I3:K3"/>
  </mergeCells>
  <printOptions horizontalCentered="1"/>
  <pageMargins left="0.23622047244094491" right="0.23622047244094491" top="0.74803149606299213" bottom="0.74803149606299213" header="0.31496062992125984" footer="0.31496062992125984"/>
  <pageSetup scale="70" orientation="landscape"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2">
    <pageSetUpPr fitToPage="1"/>
  </sheetPr>
  <dimension ref="A1:AC31"/>
  <sheetViews>
    <sheetView showGridLines="0" tabSelected="1" topLeftCell="C1" zoomScaleNormal="100" workbookViewId="0">
      <selection activeCell="B2" sqref="B2"/>
    </sheetView>
  </sheetViews>
  <sheetFormatPr baseColWidth="10" defaultRowHeight="18" x14ac:dyDescent="0.35"/>
  <cols>
    <col min="1" max="1" width="4" style="4" customWidth="1"/>
    <col min="2" max="2" width="12.85546875" style="16" customWidth="1"/>
    <col min="3" max="3" width="17.85546875" style="16" customWidth="1"/>
    <col min="4" max="4" width="19.42578125" style="16" customWidth="1"/>
    <col min="5" max="5" width="17.140625" style="16" customWidth="1"/>
    <col min="6" max="6" width="19.5703125" style="16" customWidth="1"/>
    <col min="7" max="7" width="22.28515625" style="16" customWidth="1"/>
    <col min="8" max="8" width="23.28515625" style="16" customWidth="1"/>
    <col min="9" max="9" width="14.140625" style="16" customWidth="1"/>
    <col min="10" max="10" width="22.5703125" style="16" customWidth="1"/>
    <col min="11" max="11" width="20.42578125" style="16" customWidth="1"/>
    <col min="12" max="12" width="15.5703125" style="4" bestFit="1" customWidth="1"/>
    <col min="13" max="13" width="23.42578125" style="4" customWidth="1"/>
    <col min="14" max="14" width="21" style="4" customWidth="1"/>
    <col min="15" max="15" width="15.42578125" style="4" bestFit="1" customWidth="1"/>
    <col min="16" max="17" width="24.7109375" style="4" customWidth="1"/>
    <col min="18" max="18" width="9.7109375" style="4" customWidth="1"/>
    <col min="19" max="20" width="14.7109375" style="4" customWidth="1"/>
    <col min="21" max="21" width="9.7109375" style="4" customWidth="1"/>
    <col min="22" max="23" width="14.7109375" style="4" customWidth="1"/>
    <col min="24" max="24" width="13.140625" style="4" bestFit="1" customWidth="1"/>
    <col min="25" max="26" width="14.7109375" style="4" customWidth="1"/>
    <col min="27" max="27" width="11.42578125" style="4"/>
    <col min="28" max="29" width="15.28515625" style="4" bestFit="1" customWidth="1"/>
    <col min="30" max="16384" width="11.42578125" style="4"/>
  </cols>
  <sheetData>
    <row r="1" spans="1:29" ht="45" customHeight="1" x14ac:dyDescent="0.35">
      <c r="A1" s="120">
        <v>45657</v>
      </c>
      <c r="B1" s="127" t="str">
        <f>"Resumen de siniestros reportados a la División de Control de Seguros,"&amp;" ocurridos al amparo de los contratos de seguro vinculados con los créditos hipotecarios"&amp;" que administra la Coordinación de Administración de Riesgos Institucionales,"&amp;" durante el periodo de enero 2019 a "&amp;TEXT(A1,"MMMM AAAA")</f>
        <v>Resumen de siniestros reportados a la División de Control de Seguros, ocurridos al amparo de los contratos de seguro vinculados con los créditos hipotecarios que administra la Coordinación de Administración de Riesgos Institucionales, durante el periodo de enero 2019 a diciembre 2024</v>
      </c>
      <c r="C1" s="127"/>
      <c r="D1" s="127"/>
      <c r="E1" s="127"/>
      <c r="F1" s="127"/>
      <c r="G1" s="127"/>
      <c r="H1" s="127"/>
      <c r="I1" s="127"/>
      <c r="J1" s="127"/>
      <c r="K1" s="127"/>
    </row>
    <row r="2" spans="1:29" x14ac:dyDescent="0.35">
      <c r="B2" s="62" t="str">
        <f>+_xlfn.CONCAT("Información al ",TEXT(A1,"DD")," de ",TEXT(A1,"MMMM")," de ",TEXT(A1,"AAAA"))</f>
        <v>Información al 31 de diciembre de 2024</v>
      </c>
      <c r="C2" s="4"/>
      <c r="D2" s="4"/>
      <c r="E2" s="4"/>
      <c r="F2" s="4"/>
      <c r="G2" s="4"/>
      <c r="H2" s="4"/>
      <c r="I2" s="4"/>
      <c r="J2" s="4"/>
      <c r="K2" s="4"/>
      <c r="L2" s="5"/>
      <c r="M2" s="5"/>
      <c r="N2" s="5"/>
      <c r="O2" s="5"/>
      <c r="P2" s="5"/>
      <c r="Q2" s="5"/>
      <c r="R2" s="5"/>
      <c r="S2" s="5"/>
      <c r="T2" s="5"/>
    </row>
    <row r="3" spans="1:29" x14ac:dyDescent="0.35">
      <c r="B3" s="14"/>
      <c r="C3" s="14"/>
      <c r="D3" s="14"/>
      <c r="E3" s="14"/>
      <c r="F3" s="15"/>
      <c r="G3" s="15"/>
      <c r="H3" s="15"/>
      <c r="I3" s="15"/>
      <c r="J3" s="128" t="s">
        <v>254</v>
      </c>
      <c r="K3" s="128"/>
      <c r="L3" s="5"/>
      <c r="M3" s="5"/>
      <c r="N3" s="5"/>
      <c r="O3" s="5"/>
      <c r="P3" s="5"/>
      <c r="Q3" s="5"/>
      <c r="R3" s="5"/>
      <c r="S3" s="5"/>
      <c r="T3" s="5"/>
    </row>
    <row r="4" spans="1:29" ht="37.5" customHeight="1" x14ac:dyDescent="0.35">
      <c r="B4" s="54" t="s">
        <v>0</v>
      </c>
      <c r="C4" s="129" t="s">
        <v>1900</v>
      </c>
      <c r="D4" s="129"/>
      <c r="E4" s="130"/>
      <c r="F4" s="131" t="s">
        <v>1455</v>
      </c>
      <c r="G4" s="131"/>
      <c r="H4" s="131"/>
      <c r="I4" s="132" t="s">
        <v>521</v>
      </c>
      <c r="J4" s="129"/>
      <c r="K4" s="130"/>
      <c r="L4" s="6"/>
      <c r="M4" s="7"/>
      <c r="N4" s="7"/>
      <c r="O4" s="6"/>
      <c r="P4" s="7"/>
      <c r="Q4" s="7"/>
      <c r="R4" s="6"/>
      <c r="S4" s="7"/>
      <c r="T4" s="7"/>
      <c r="U4" s="6"/>
      <c r="V4" s="7"/>
      <c r="W4" s="7"/>
      <c r="X4" s="6"/>
      <c r="Y4" s="7"/>
      <c r="Z4" s="7"/>
      <c r="AA4" s="8"/>
      <c r="AB4" s="9"/>
      <c r="AC4" s="9"/>
    </row>
    <row r="5" spans="1:29" ht="44.25" customHeight="1" x14ac:dyDescent="0.35">
      <c r="B5" s="12" t="s">
        <v>1</v>
      </c>
      <c r="C5" s="13" t="s">
        <v>2</v>
      </c>
      <c r="D5" s="13" t="s">
        <v>446</v>
      </c>
      <c r="E5" s="13" t="s">
        <v>3</v>
      </c>
      <c r="F5" s="60" t="s">
        <v>2</v>
      </c>
      <c r="G5" s="60" t="s">
        <v>253</v>
      </c>
      <c r="H5" s="60" t="s">
        <v>3</v>
      </c>
      <c r="I5" s="13" t="s">
        <v>2</v>
      </c>
      <c r="J5" s="13" t="s">
        <v>253</v>
      </c>
      <c r="K5" s="13" t="s">
        <v>3</v>
      </c>
      <c r="L5" s="7"/>
      <c r="M5" s="7"/>
      <c r="N5" s="7"/>
      <c r="O5" s="7"/>
      <c r="P5" s="7"/>
      <c r="Q5" s="7"/>
      <c r="R5" s="6"/>
      <c r="S5" s="7"/>
      <c r="T5" s="7"/>
      <c r="U5" s="6"/>
      <c r="V5" s="7"/>
      <c r="W5" s="7"/>
      <c r="X5" s="6"/>
      <c r="Y5" s="7"/>
      <c r="Z5" s="7"/>
      <c r="AA5" s="8"/>
      <c r="AB5" s="9"/>
      <c r="AC5" s="9"/>
    </row>
    <row r="6" spans="1:29" ht="24.75" customHeight="1" x14ac:dyDescent="0.35">
      <c r="B6" s="79">
        <v>2019</v>
      </c>
      <c r="C6" s="90">
        <f>+COUNTIF('Daños (C. Hipotecarios)'!$A$4:$A$1160,'Siniestralidad vinculada CH'!B6)</f>
        <v>65</v>
      </c>
      <c r="D6" s="91">
        <f>SUMIFS('Daños (C. Hipotecarios)'!K5:K547,'Daños (C. Hipotecarios)'!A5:A547,"2019")</f>
        <v>3663729.5700526158</v>
      </c>
      <c r="E6" s="91">
        <f>SUMIFS('Daños (C. Hipotecarios)'!L5:L547,'Daños (C. Hipotecarios)'!A5:A547,"2019")</f>
        <v>3211516.9299999997</v>
      </c>
      <c r="F6" s="90">
        <f>+COUNTIF('Vida (C. Hipotecarios)'!$A$4:$A$871,'Siniestralidad vinculada CH'!B6)+1</f>
        <v>111</v>
      </c>
      <c r="G6" s="91">
        <f>SUMIFS('Vida (C. Hipotecarios)'!J5:J984,'Vida (C. Hipotecarios)'!A5:A984,"2019")+'Vida (C. Hipotecarios)'!J14</f>
        <v>48156529.130000003</v>
      </c>
      <c r="H6" s="91">
        <f>SUMIFS('Vida (C. Hipotecarios)'!K5:K984,'Vida (C. Hipotecarios)'!A5:A984,"2019")+'Vida (C. Hipotecarios)'!K14</f>
        <v>46766406.75</v>
      </c>
      <c r="I6" s="90">
        <f>+COUNTIF('Vida (Mediano plazo)'!$A$4:$A$1160,'Siniestralidad vinculada CH'!B6)</f>
        <v>15</v>
      </c>
      <c r="J6" s="91">
        <f>SUMIFS('Vida (Mediano plazo)'!J5:J136,'Vida (Mediano plazo)'!A5:A136,"2019")</f>
        <v>2677433.9</v>
      </c>
      <c r="K6" s="91">
        <f>SUMIFS('Vida (Mediano plazo)'!K5:K136,'Vida (Mediano plazo)'!A5:A136,"2019")</f>
        <v>2677433.9</v>
      </c>
      <c r="L6" s="7"/>
      <c r="M6" s="7"/>
      <c r="N6" s="7"/>
      <c r="O6" s="7"/>
      <c r="R6" s="6"/>
      <c r="S6" s="7"/>
      <c r="T6" s="7"/>
      <c r="U6" s="6"/>
      <c r="V6" s="7"/>
      <c r="W6" s="7"/>
      <c r="X6" s="6"/>
      <c r="Y6" s="7"/>
      <c r="Z6" s="7"/>
      <c r="AA6" s="8"/>
      <c r="AB6" s="9"/>
      <c r="AC6" s="9"/>
    </row>
    <row r="7" spans="1:29" ht="24.75" customHeight="1" x14ac:dyDescent="0.35">
      <c r="B7" s="107">
        <v>2020</v>
      </c>
      <c r="C7" s="105">
        <f>+COUNTIF('Daños (C. Hipotecarios)'!$A$4:$A$1160,'Siniestralidad vinculada CH'!B7)</f>
        <v>167</v>
      </c>
      <c r="D7" s="106">
        <f>SUMIFS('Daños (C. Hipotecarios)'!K5:K547,'Daños (C. Hipotecarios)'!A5:A547,"2020")</f>
        <v>10095395.348000001</v>
      </c>
      <c r="E7" s="106">
        <f>SUMIFS('Daños (C. Hipotecarios)'!L5:L547,'Daños (C. Hipotecarios)'!A5:A547,"2020")</f>
        <v>9082537.839999998</v>
      </c>
      <c r="F7" s="105">
        <f>+COUNTIF('Vida (C. Hipotecarios)'!$A$4:$A$871,'Siniestralidad vinculada CH'!B7)-2</f>
        <v>256</v>
      </c>
      <c r="G7" s="106">
        <f>SUMIFS('Vida (C. Hipotecarios)'!J6:J985,'Vida (C. Hipotecarios)'!A6:A985,"2020")</f>
        <v>117437197.14999996</v>
      </c>
      <c r="H7" s="106">
        <f>SUMIFS('Vida (C. Hipotecarios)'!K6:K985,'Vida (C. Hipotecarios)'!A6:A985,"2020")</f>
        <v>116455616.36999996</v>
      </c>
      <c r="I7" s="105">
        <f>+COUNTIF('Vida (Mediano plazo)'!$A$4:$A$1160,'Siniestralidad vinculada CH'!B7)</f>
        <v>56</v>
      </c>
      <c r="J7" s="106">
        <f>SUMIFS('Vida (Mediano plazo)'!J6:J144,'Vida (Mediano plazo)'!A6:A144,"2020")</f>
        <v>10962974.370000005</v>
      </c>
      <c r="K7" s="106">
        <f>SUMIFS('Vida (Mediano plazo)'!K6:K144,'Vida (Mediano plazo)'!A6:A144,"2020")</f>
        <v>10962974.370000005</v>
      </c>
      <c r="L7" s="7"/>
      <c r="M7" s="108"/>
      <c r="N7" s="7"/>
      <c r="O7" s="7"/>
      <c r="R7" s="6"/>
      <c r="S7" s="7"/>
      <c r="T7" s="7"/>
      <c r="U7" s="6"/>
      <c r="V7" s="7"/>
      <c r="W7" s="7"/>
      <c r="X7" s="6"/>
      <c r="Y7" s="7"/>
      <c r="Z7" s="7"/>
      <c r="AA7" s="8"/>
      <c r="AB7" s="9"/>
      <c r="AC7" s="9"/>
    </row>
    <row r="8" spans="1:29" ht="24.75" customHeight="1" x14ac:dyDescent="0.35">
      <c r="B8" s="79">
        <v>2021</v>
      </c>
      <c r="C8" s="90">
        <f>+COUNTIF('Daños (C. Hipotecarios)'!$A$4:$A$1160,'Siniestralidad vinculada CH'!B8)</f>
        <v>197</v>
      </c>
      <c r="D8" s="91">
        <f>SUMIFS('Daños (C. Hipotecarios)'!K5:K1073,'Daños (C. Hipotecarios)'!A5:A1073,"2021")</f>
        <v>5412844.6500000032</v>
      </c>
      <c r="E8" s="91">
        <f>SUMIFS('Daños (C. Hipotecarios)'!L5:L1073,'Daños (C. Hipotecarios)'!A5:A1073,"2021")</f>
        <v>5188031.3000000007</v>
      </c>
      <c r="F8" s="90">
        <f>+COUNTIF('Vida (C. Hipotecarios)'!$A$4:$A$871,'Siniestralidad vinculada CH'!B8)-3</f>
        <v>206</v>
      </c>
      <c r="G8" s="91">
        <f>SUMIFS('Vida (C. Hipotecarios)'!J7:J986,'Vida (C. Hipotecarios)'!A7:A986,"2021")</f>
        <v>90987808.39000006</v>
      </c>
      <c r="H8" s="91">
        <f>SUMIFS('Vida (C. Hipotecarios)'!K7:K986,'Vida (C. Hipotecarios)'!A7:A986,"2021")</f>
        <v>90105216.730000064</v>
      </c>
      <c r="I8" s="90">
        <f>+COUNTIF('Vida (Mediano plazo)'!$A$4:$A$1160,'Siniestralidad vinculada CH'!B8)</f>
        <v>43</v>
      </c>
      <c r="J8" s="91">
        <f>SUMIFS('Vida (Mediano plazo)'!J7:J145,'Vida (Mediano plazo)'!A7:A145,"2021")</f>
        <v>7669352.4000000013</v>
      </c>
      <c r="K8" s="91">
        <f>SUMIFS('Vida (Mediano plazo)'!K7:K145,'Vida (Mediano plazo)'!A7:A145,"2021")</f>
        <v>7669352.4000000013</v>
      </c>
      <c r="L8" s="7"/>
      <c r="M8" s="7"/>
      <c r="N8" s="7"/>
      <c r="O8" s="7"/>
      <c r="R8" s="6"/>
      <c r="S8" s="7"/>
      <c r="T8" s="7"/>
      <c r="U8" s="6"/>
      <c r="V8" s="7"/>
      <c r="W8" s="7"/>
      <c r="X8" s="6"/>
      <c r="Y8" s="7"/>
      <c r="Z8" s="7"/>
      <c r="AA8" s="8"/>
      <c r="AB8" s="9"/>
      <c r="AC8" s="9"/>
    </row>
    <row r="9" spans="1:29" ht="24.75" customHeight="1" x14ac:dyDescent="0.35">
      <c r="B9" s="107">
        <v>2022</v>
      </c>
      <c r="C9" s="105">
        <f>+COUNTIF('Daños (C. Hipotecarios)'!$A$4:$A$1160,'Siniestralidad vinculada CH'!B9)</f>
        <v>117</v>
      </c>
      <c r="D9" s="106">
        <f>SUMIFS('Daños (C. Hipotecarios)'!K5:K1073,'Daños (C. Hipotecarios)'!A5:A1073,"2022")</f>
        <v>1837424.7300000004</v>
      </c>
      <c r="E9" s="106">
        <f>SUMIFS('Daños (C. Hipotecarios)'!L5:L1073,'Daños (C. Hipotecarios)'!A5:A1073,"2022")</f>
        <v>1754166.6399999992</v>
      </c>
      <c r="F9" s="105">
        <f>+COUNTIF('Vida (C. Hipotecarios)'!$A$4:$A$871,'Siniestralidad vinculada CH'!B9)-2</f>
        <v>124</v>
      </c>
      <c r="G9" s="106">
        <f>SUMIFS('Vida (C. Hipotecarios)'!J8:J987,'Vida (C. Hipotecarios)'!A8:A987,"2022")</f>
        <v>49410722.70000001</v>
      </c>
      <c r="H9" s="106">
        <f>SUMIFS('Vida (C. Hipotecarios)'!K8:K987,'Vida (C. Hipotecarios)'!A8:A987,"2022")</f>
        <v>48813249.74000001</v>
      </c>
      <c r="I9" s="105">
        <f>+COUNTIF('Vida (Mediano plazo)'!$A$4:$A$1160,'Siniestralidad vinculada CH'!B9)</f>
        <v>10</v>
      </c>
      <c r="J9" s="106">
        <f>SUMIFS('Vida (Mediano plazo)'!J8:J146,'Vida (Mediano plazo)'!A8:A146,"2022")</f>
        <v>2174801.9999999995</v>
      </c>
      <c r="K9" s="106">
        <f>SUMIFS('Vida (Mediano plazo)'!K8:K146,'Vida (Mediano plazo)'!A8:A146,"2022")</f>
        <v>2119011.77</v>
      </c>
      <c r="L9" s="7"/>
      <c r="M9" s="7"/>
      <c r="N9" s="7"/>
      <c r="O9" s="7"/>
      <c r="R9" s="6"/>
      <c r="S9" s="7"/>
      <c r="T9" s="7"/>
      <c r="U9" s="6"/>
      <c r="V9" s="7"/>
      <c r="W9" s="7"/>
      <c r="X9" s="6"/>
      <c r="Y9" s="7"/>
      <c r="Z9" s="7"/>
      <c r="AA9" s="8"/>
      <c r="AB9" s="9"/>
      <c r="AC9" s="9"/>
    </row>
    <row r="10" spans="1:29" ht="24.75" customHeight="1" x14ac:dyDescent="0.35">
      <c r="B10" s="79">
        <v>2023</v>
      </c>
      <c r="C10" s="90">
        <f>+COUNTIF('Daños (C. Hipotecarios)'!$A$4:$A$1160,'Siniestralidad vinculada CH'!B10)</f>
        <v>406</v>
      </c>
      <c r="D10" s="91">
        <f>SUMIFS('Daños (C. Hipotecarios)'!K4:K1073,'Daños (C. Hipotecarios)'!A4:A1073,"2023")</f>
        <v>33571181.960000023</v>
      </c>
      <c r="E10" s="91">
        <f>SUMIFS('Daños (C. Hipotecarios)'!L4:L1073,'Daños (C. Hipotecarios)'!A4:A1073,"2023")</f>
        <v>32082618.689999998</v>
      </c>
      <c r="F10" s="90">
        <f>+COUNTIF('Vida (C. Hipotecarios)'!$A$4:$A$871,'Siniestralidad vinculada CH'!B10)</f>
        <v>93</v>
      </c>
      <c r="G10" s="91">
        <f>SUMIFS('Vida (C. Hipotecarios)'!J9:J1111,'Vida (C. Hipotecarios)'!A9:A1111,"2023")</f>
        <v>41955930.040000014</v>
      </c>
      <c r="H10" s="91">
        <f>SUMIFS('Vida (C. Hipotecarios)'!K9:K1111,'Vida (C. Hipotecarios)'!A9:A1111,"2023")</f>
        <v>39814826.540000014</v>
      </c>
      <c r="I10" s="90">
        <f>+COUNTIF('Vida (Mediano plazo)'!$A$4:$A$1160,'Siniestralidad vinculada CH'!B10)</f>
        <v>9</v>
      </c>
      <c r="J10" s="91">
        <f>SUMIFS('Vida (Mediano plazo)'!J9:J164,'Vida (Mediano plazo)'!A9:A164,"2023")</f>
        <v>2190013.0699999998</v>
      </c>
      <c r="K10" s="91">
        <f>SUMIFS('Vida (Mediano plazo)'!K9:K164,'Vida (Mediano plazo)'!A9:A164,"2023")</f>
        <v>2115820.4299999997</v>
      </c>
      <c r="L10" s="7"/>
      <c r="M10" s="7"/>
      <c r="N10" s="64"/>
      <c r="O10" s="7"/>
      <c r="R10" s="6"/>
      <c r="S10" s="7"/>
      <c r="T10" s="7"/>
      <c r="U10" s="6"/>
      <c r="V10" s="7"/>
      <c r="W10" s="7"/>
      <c r="X10" s="6"/>
      <c r="Y10" s="7"/>
      <c r="Z10" s="7"/>
      <c r="AA10" s="8"/>
      <c r="AB10" s="9"/>
      <c r="AC10" s="9"/>
    </row>
    <row r="11" spans="1:29" ht="24.75" customHeight="1" x14ac:dyDescent="0.35">
      <c r="B11" s="107">
        <v>2024</v>
      </c>
      <c r="C11" s="106">
        <f>+COUNTIF('Daños (C. Hipotecarios)'!$A$4:$A$1160,'Siniestralidad vinculada CH'!B11)</f>
        <v>195</v>
      </c>
      <c r="D11" s="106">
        <f>SUMIFS('Daños (C. Hipotecarios)'!K5:K1160,'Daños (C. Hipotecarios)'!A5:A1160,"2024")</f>
        <v>4410096.3899999987</v>
      </c>
      <c r="E11" s="106">
        <f>SUMIFS('Daños (C. Hipotecarios)'!L5:L1160,'Daños (C. Hipotecarios)'!A5:A1160,"2024")</f>
        <v>4231718.7300000014</v>
      </c>
      <c r="F11" s="105">
        <f>+COUNTIF('Vida (C. Hipotecarios)'!$A$4:$A$871,'Siniestralidad vinculada CH'!B11)</f>
        <v>51</v>
      </c>
      <c r="G11" s="106">
        <f>SUMIFS('Vida (C. Hipotecarios)'!J10:J1111,'Vida (C. Hipotecarios)'!A10:A1111,"2024")</f>
        <v>23986197.150000002</v>
      </c>
      <c r="H11" s="106">
        <f>SUMIFS('Vida (C. Hipotecarios)'!K10:K1111,'Vida (C. Hipotecarios)'!A10:A1111,"2024")</f>
        <v>17612161.789999999</v>
      </c>
      <c r="I11" s="105">
        <f>+COUNTIF('Vida (Mediano plazo)'!$A$4:$A$1160,'Siniestralidad vinculada CH'!B11)</f>
        <v>14</v>
      </c>
      <c r="J11" s="106">
        <f>SUMIFS('Vida (Mediano plazo)'!J10:J164,'Vida (Mediano plazo)'!A10:A164,"2024")</f>
        <v>2122671.31</v>
      </c>
      <c r="K11" s="106">
        <f>SUMIFS('Vida (Mediano plazo)'!K10:K164,'Vida (Mediano plazo)'!A10:A164,"2024")</f>
        <v>2049433.03</v>
      </c>
      <c r="L11" s="7"/>
      <c r="M11" s="7"/>
      <c r="N11" s="7"/>
      <c r="O11" s="7"/>
      <c r="P11" s="7"/>
      <c r="Q11" s="7"/>
      <c r="R11" s="6"/>
      <c r="S11" s="7"/>
      <c r="T11" s="7"/>
      <c r="U11" s="6"/>
      <c r="V11" s="7"/>
      <c r="W11" s="7"/>
      <c r="X11" s="6"/>
      <c r="Y11" s="7"/>
      <c r="Z11" s="7"/>
      <c r="AA11" s="8"/>
      <c r="AB11" s="9"/>
      <c r="AC11" s="9"/>
    </row>
    <row r="12" spans="1:29" ht="23.25" customHeight="1" x14ac:dyDescent="0.35">
      <c r="B12" s="21" t="s">
        <v>4</v>
      </c>
      <c r="C12" s="61">
        <f>SUM(C6:C11)</f>
        <v>1147</v>
      </c>
      <c r="D12" s="23">
        <f>SUM(D6:D11)</f>
        <v>58990672.648052648</v>
      </c>
      <c r="E12" s="23">
        <f t="shared" ref="E12" si="0">SUM(E6:E11)</f>
        <v>55550590.130000003</v>
      </c>
      <c r="F12" s="61">
        <f t="shared" ref="F12:K12" si="1">SUM(F6:F11)</f>
        <v>841</v>
      </c>
      <c r="G12" s="23">
        <f t="shared" si="1"/>
        <v>371934384.56</v>
      </c>
      <c r="H12" s="23">
        <f t="shared" si="1"/>
        <v>359567477.92000008</v>
      </c>
      <c r="I12" s="22">
        <f t="shared" si="1"/>
        <v>147</v>
      </c>
      <c r="J12" s="23">
        <f t="shared" si="1"/>
        <v>27797247.050000004</v>
      </c>
      <c r="K12" s="23">
        <f t="shared" si="1"/>
        <v>27594025.900000006</v>
      </c>
      <c r="L12" s="7"/>
      <c r="M12" s="7"/>
      <c r="N12" s="7"/>
      <c r="O12" s="7"/>
      <c r="P12" s="7"/>
      <c r="Q12" s="7"/>
      <c r="R12" s="6"/>
      <c r="S12" s="7"/>
      <c r="T12" s="7"/>
      <c r="U12" s="6"/>
      <c r="V12" s="7"/>
      <c r="W12" s="7"/>
      <c r="X12" s="6"/>
      <c r="Y12" s="7"/>
      <c r="Z12" s="7"/>
      <c r="AA12" s="8"/>
      <c r="AB12" s="9"/>
      <c r="AC12" s="9"/>
    </row>
    <row r="13" spans="1:29" x14ac:dyDescent="0.35">
      <c r="B13" s="17"/>
      <c r="C13" s="17"/>
      <c r="D13" s="17"/>
      <c r="E13" s="17"/>
      <c r="F13" s="18"/>
      <c r="G13" s="18"/>
      <c r="H13" s="18"/>
      <c r="I13" s="18"/>
      <c r="J13" s="18"/>
      <c r="K13" s="18"/>
      <c r="L13" s="7"/>
      <c r="M13" s="7"/>
      <c r="N13" s="7"/>
      <c r="O13" s="7"/>
      <c r="P13" s="7"/>
      <c r="Q13" s="10"/>
      <c r="R13" s="10"/>
      <c r="S13" s="10"/>
      <c r="T13" s="10"/>
    </row>
    <row r="14" spans="1:29" ht="14.25" customHeight="1" x14ac:dyDescent="0.35">
      <c r="B14" s="17" t="s">
        <v>5</v>
      </c>
      <c r="C14" s="17"/>
      <c r="D14" s="17"/>
      <c r="E14" s="17"/>
      <c r="F14" s="18"/>
      <c r="G14" s="18"/>
      <c r="H14" s="18"/>
      <c r="I14" s="18"/>
      <c r="J14" s="18"/>
      <c r="K14" s="18"/>
      <c r="L14" s="10"/>
      <c r="M14" s="10"/>
      <c r="N14" s="10"/>
      <c r="O14" s="10"/>
      <c r="P14" s="10"/>
      <c r="Q14" s="10"/>
      <c r="R14" s="10"/>
      <c r="S14" s="10"/>
      <c r="T14" s="10"/>
    </row>
    <row r="15" spans="1:29" ht="14.25" customHeight="1" x14ac:dyDescent="0.35">
      <c r="B15" s="17" t="s">
        <v>1901</v>
      </c>
      <c r="C15" s="17"/>
      <c r="D15" s="17"/>
      <c r="E15" s="17"/>
      <c r="F15" s="18"/>
      <c r="G15" s="18"/>
      <c r="H15" s="18"/>
      <c r="I15" s="18"/>
      <c r="J15" s="18"/>
      <c r="K15" s="18"/>
      <c r="L15" s="10"/>
      <c r="M15" s="10"/>
      <c r="N15" s="10"/>
      <c r="O15" s="10"/>
      <c r="P15" s="10"/>
      <c r="Q15" s="10"/>
      <c r="R15" s="10"/>
      <c r="S15" s="10"/>
      <c r="T15" s="10"/>
    </row>
    <row r="16" spans="1:29" ht="14.25" customHeight="1" x14ac:dyDescent="0.35">
      <c r="B16" s="17" t="s">
        <v>448</v>
      </c>
      <c r="C16" s="18"/>
      <c r="D16" s="18"/>
      <c r="E16" s="18"/>
      <c r="F16" s="18"/>
      <c r="G16" s="18"/>
      <c r="H16" s="18"/>
      <c r="I16" s="18"/>
      <c r="J16" s="18"/>
      <c r="K16" s="18"/>
      <c r="L16" s="10"/>
      <c r="M16" s="10"/>
      <c r="N16" s="10"/>
      <c r="O16" s="10"/>
      <c r="P16" s="10"/>
      <c r="Q16" s="10"/>
      <c r="R16" s="10"/>
      <c r="S16" s="10"/>
      <c r="T16" s="10"/>
    </row>
    <row r="18" spans="7:16" x14ac:dyDescent="0.35">
      <c r="I18" s="19"/>
      <c r="J18" s="20"/>
      <c r="K18" s="20"/>
      <c r="L18" s="11"/>
      <c r="M18" s="11"/>
      <c r="N18" s="11"/>
      <c r="O18" s="11"/>
      <c r="P18" s="11"/>
    </row>
    <row r="19" spans="7:16" x14ac:dyDescent="0.35">
      <c r="G19" s="85"/>
      <c r="H19" s="85"/>
      <c r="J19" s="20"/>
      <c r="K19" s="20"/>
      <c r="L19" s="11"/>
      <c r="M19" s="11"/>
      <c r="N19" s="11"/>
      <c r="O19" s="11"/>
      <c r="P19" s="11"/>
    </row>
    <row r="20" spans="7:16" x14ac:dyDescent="0.35">
      <c r="G20" s="85"/>
      <c r="H20" s="85"/>
      <c r="J20" s="86"/>
      <c r="K20" s="86"/>
    </row>
    <row r="21" spans="7:16" x14ac:dyDescent="0.35">
      <c r="G21" s="85"/>
      <c r="H21" s="85"/>
    </row>
    <row r="22" spans="7:16" x14ac:dyDescent="0.35">
      <c r="G22" s="85"/>
      <c r="H22" s="85"/>
    </row>
    <row r="23" spans="7:16" x14ac:dyDescent="0.35">
      <c r="G23" s="85"/>
      <c r="H23" s="85"/>
    </row>
    <row r="24" spans="7:16" x14ac:dyDescent="0.35">
      <c r="G24" s="85"/>
      <c r="H24" s="85"/>
    </row>
    <row r="25" spans="7:16" x14ac:dyDescent="0.35">
      <c r="G25" s="85"/>
      <c r="H25" s="85"/>
    </row>
    <row r="26" spans="7:16" x14ac:dyDescent="0.35">
      <c r="J26" s="85"/>
      <c r="K26" s="85"/>
    </row>
    <row r="27" spans="7:16" x14ac:dyDescent="0.35">
      <c r="J27" s="85"/>
      <c r="K27" s="85"/>
    </row>
    <row r="28" spans="7:16" x14ac:dyDescent="0.35">
      <c r="J28" s="85"/>
      <c r="K28" s="85"/>
    </row>
    <row r="29" spans="7:16" x14ac:dyDescent="0.35">
      <c r="J29" s="85"/>
      <c r="K29" s="85"/>
    </row>
    <row r="30" spans="7:16" x14ac:dyDescent="0.35">
      <c r="J30" s="85"/>
      <c r="K30" s="85"/>
    </row>
    <row r="31" spans="7:16" x14ac:dyDescent="0.35">
      <c r="J31" s="85"/>
      <c r="K31" s="85"/>
    </row>
  </sheetData>
  <sheetProtection selectLockedCells="1"/>
  <mergeCells count="5">
    <mergeCell ref="C4:E4"/>
    <mergeCell ref="F4:H4"/>
    <mergeCell ref="I4:K4"/>
    <mergeCell ref="B1:K1"/>
    <mergeCell ref="J3:K3"/>
  </mergeCells>
  <printOptions horizontalCentered="1"/>
  <pageMargins left="0.23622047244094491" right="0.23622047244094491" top="0.74803149606299213" bottom="0.74803149606299213" header="0.31496062992125984" footer="0.31496062992125984"/>
  <pageSetup scale="70" orientation="landscape" r:id="rId1"/>
  <headerFooter>
    <oddFooter>&amp;C&amp;P</oddFooter>
  </headerFooter>
  <ignoredErrors>
    <ignoredError sqref="D6:D7 E6:E7 G7:H7 G8:G9 J7:K8 J6:K6 J9:K9 G10:G11 J10:J11 D8:E9"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Q1270"/>
  <sheetViews>
    <sheetView showGridLines="0" zoomScaleNormal="100" zoomScaleSheetLayoutView="90" workbookViewId="0">
      <pane ySplit="4" topLeftCell="A5" activePane="bottomLeft" state="frozen"/>
      <selection activeCell="F12" sqref="F12"/>
      <selection pane="bottomLeft" activeCell="G12" sqref="G12"/>
    </sheetView>
  </sheetViews>
  <sheetFormatPr baseColWidth="10" defaultColWidth="11.5703125" defaultRowHeight="15" x14ac:dyDescent="0.3"/>
  <cols>
    <col min="1" max="1" width="13.5703125" style="14" customWidth="1"/>
    <col min="2" max="2" width="25.42578125" style="32" customWidth="1"/>
    <col min="3" max="3" width="15" style="51" customWidth="1"/>
    <col min="4" max="4" width="13.42578125" style="14" bestFit="1" customWidth="1"/>
    <col min="5" max="5" width="12" style="59" customWidth="1"/>
    <col min="6" max="6" width="14.85546875" style="73" customWidth="1"/>
    <col min="7" max="7" width="46.42578125" style="14" customWidth="1"/>
    <col min="8" max="8" width="12.7109375" style="14" customWidth="1"/>
    <col min="9" max="9" width="37.7109375" style="14" customWidth="1"/>
    <col min="10" max="10" width="27.7109375" style="14" customWidth="1"/>
    <col min="11" max="11" width="16.85546875" style="33" customWidth="1"/>
    <col min="12" max="12" width="13.7109375" style="33" customWidth="1"/>
    <col min="13" max="13" width="11.5703125" style="102"/>
    <col min="14" max="14" width="12.5703125" style="38" bestFit="1" customWidth="1"/>
    <col min="15" max="17" width="11.5703125" style="38"/>
    <col min="18" max="16384" width="11.5703125" style="1"/>
  </cols>
  <sheetData>
    <row r="1" spans="1:17" s="2" customFormat="1" ht="15" customHeight="1" x14ac:dyDescent="0.25">
      <c r="A1" s="134" t="s">
        <v>2258</v>
      </c>
      <c r="B1" s="134"/>
      <c r="C1" s="134"/>
      <c r="D1" s="134"/>
      <c r="E1" s="134"/>
      <c r="F1" s="134"/>
      <c r="G1" s="134"/>
      <c r="H1" s="134"/>
      <c r="I1" s="134"/>
      <c r="J1" s="134"/>
      <c r="K1" s="134"/>
      <c r="L1" s="25"/>
      <c r="M1" s="103"/>
      <c r="N1" s="34"/>
      <c r="O1" s="34"/>
      <c r="P1" s="34"/>
      <c r="Q1" s="34"/>
    </row>
    <row r="2" spans="1:17" s="2" customFormat="1" x14ac:dyDescent="0.25">
      <c r="A2" s="62" t="str">
        <f>+'Siniestralidad vinculada CH'!B2</f>
        <v>Información al 31 de diciembre de 2024</v>
      </c>
      <c r="B2" s="56"/>
      <c r="C2" s="74"/>
      <c r="D2" s="56"/>
      <c r="E2" s="56"/>
      <c r="F2" s="74"/>
      <c r="G2" s="56"/>
      <c r="H2" s="56"/>
      <c r="I2" s="111"/>
      <c r="J2" s="24"/>
      <c r="K2" s="55"/>
      <c r="L2" s="25"/>
      <c r="M2" s="103"/>
      <c r="N2" s="34"/>
      <c r="O2" s="34"/>
      <c r="P2" s="34"/>
      <c r="Q2" s="34"/>
    </row>
    <row r="3" spans="1:17" s="2" customFormat="1" ht="16.5" customHeight="1" x14ac:dyDescent="0.25">
      <c r="A3" s="56"/>
      <c r="B3" s="56"/>
      <c r="C3" s="74"/>
      <c r="D3" s="56"/>
      <c r="E3" s="58"/>
      <c r="F3" s="72"/>
      <c r="G3" s="56"/>
      <c r="H3" s="56"/>
      <c r="I3" s="111"/>
      <c r="J3" s="24"/>
      <c r="K3" s="133" t="s">
        <v>450</v>
      </c>
      <c r="L3" s="133"/>
      <c r="M3" s="103"/>
      <c r="N3" s="34"/>
      <c r="O3" s="34"/>
      <c r="P3" s="34"/>
      <c r="Q3" s="34"/>
    </row>
    <row r="4" spans="1:17" s="3" customFormat="1" ht="66" customHeight="1" x14ac:dyDescent="0.25">
      <c r="A4" s="113" t="s">
        <v>6</v>
      </c>
      <c r="B4" s="114" t="s">
        <v>7</v>
      </c>
      <c r="C4" s="114" t="s">
        <v>8</v>
      </c>
      <c r="D4" s="114" t="s">
        <v>9</v>
      </c>
      <c r="E4" s="115" t="s">
        <v>10</v>
      </c>
      <c r="F4" s="115" t="s">
        <v>49</v>
      </c>
      <c r="G4" s="114" t="s">
        <v>11</v>
      </c>
      <c r="H4" s="114" t="s">
        <v>12</v>
      </c>
      <c r="I4" s="114" t="s">
        <v>1252</v>
      </c>
      <c r="J4" s="114" t="s">
        <v>255</v>
      </c>
      <c r="K4" s="114" t="s">
        <v>449</v>
      </c>
      <c r="L4" s="116" t="s">
        <v>3</v>
      </c>
      <c r="M4" s="104"/>
      <c r="N4" s="35"/>
      <c r="O4" s="35"/>
      <c r="P4" s="36"/>
      <c r="Q4" s="37"/>
    </row>
    <row r="5" spans="1:17" x14ac:dyDescent="0.25">
      <c r="A5" s="26">
        <v>2019</v>
      </c>
      <c r="B5" s="27" t="s">
        <v>18</v>
      </c>
      <c r="C5" s="26">
        <v>89769467</v>
      </c>
      <c r="D5" s="28" t="s">
        <v>70</v>
      </c>
      <c r="E5" s="29">
        <v>43482</v>
      </c>
      <c r="F5" s="29">
        <v>43501</v>
      </c>
      <c r="G5" s="71" t="s">
        <v>480</v>
      </c>
      <c r="H5" s="26" t="s">
        <v>52</v>
      </c>
      <c r="I5" s="71" t="s">
        <v>145</v>
      </c>
      <c r="J5" s="29">
        <v>43514</v>
      </c>
      <c r="K5" s="30"/>
      <c r="L5" s="31"/>
      <c r="M5" s="38"/>
    </row>
    <row r="6" spans="1:17" x14ac:dyDescent="0.25">
      <c r="A6" s="26">
        <v>2019</v>
      </c>
      <c r="B6" s="27" t="s">
        <v>45</v>
      </c>
      <c r="C6" s="26">
        <v>90472895</v>
      </c>
      <c r="D6" s="28" t="s">
        <v>70</v>
      </c>
      <c r="E6" s="29">
        <v>43497</v>
      </c>
      <c r="F6" s="29">
        <v>43502</v>
      </c>
      <c r="G6" s="71" t="s">
        <v>1452</v>
      </c>
      <c r="H6" s="26" t="s">
        <v>52</v>
      </c>
      <c r="I6" s="71" t="s">
        <v>1253</v>
      </c>
      <c r="J6" s="29">
        <v>43577</v>
      </c>
      <c r="K6" s="30">
        <v>107475.78</v>
      </c>
      <c r="L6" s="31">
        <v>102794.34</v>
      </c>
      <c r="M6" s="38"/>
    </row>
    <row r="7" spans="1:17" x14ac:dyDescent="0.25">
      <c r="A7" s="26">
        <v>2019</v>
      </c>
      <c r="B7" s="27" t="s">
        <v>14</v>
      </c>
      <c r="C7" s="26">
        <v>89690598</v>
      </c>
      <c r="D7" s="28" t="s">
        <v>70</v>
      </c>
      <c r="E7" s="29">
        <v>43497</v>
      </c>
      <c r="F7" s="29">
        <v>43508</v>
      </c>
      <c r="G7" s="71" t="s">
        <v>1452</v>
      </c>
      <c r="H7" s="26" t="s">
        <v>52</v>
      </c>
      <c r="I7" s="71" t="s">
        <v>1253</v>
      </c>
      <c r="J7" s="29">
        <v>43539</v>
      </c>
      <c r="K7" s="30">
        <v>49637.25</v>
      </c>
      <c r="L7" s="31">
        <v>47515.39</v>
      </c>
      <c r="M7" s="38"/>
    </row>
    <row r="8" spans="1:17" x14ac:dyDescent="0.25">
      <c r="A8" s="26">
        <v>2019</v>
      </c>
      <c r="B8" s="27" t="s">
        <v>26</v>
      </c>
      <c r="C8" s="26">
        <v>90453044</v>
      </c>
      <c r="D8" s="28" t="s">
        <v>70</v>
      </c>
      <c r="E8" s="29">
        <v>43497</v>
      </c>
      <c r="F8" s="29">
        <v>43529</v>
      </c>
      <c r="G8" s="71" t="s">
        <v>1452</v>
      </c>
      <c r="H8" s="26" t="s">
        <v>52</v>
      </c>
      <c r="I8" s="71" t="s">
        <v>1253</v>
      </c>
      <c r="J8" s="29">
        <v>43572</v>
      </c>
      <c r="K8" s="30">
        <v>10308.9</v>
      </c>
      <c r="L8" s="31">
        <v>9881.02</v>
      </c>
      <c r="M8" s="38"/>
    </row>
    <row r="9" spans="1:17" x14ac:dyDescent="0.25">
      <c r="A9" s="26">
        <v>2019</v>
      </c>
      <c r="B9" s="27" t="s">
        <v>1883</v>
      </c>
      <c r="C9" s="26">
        <v>90978149</v>
      </c>
      <c r="D9" s="28" t="s">
        <v>70</v>
      </c>
      <c r="E9" s="29">
        <v>43543</v>
      </c>
      <c r="F9" s="29">
        <v>43544</v>
      </c>
      <c r="G9" s="71" t="s">
        <v>51</v>
      </c>
      <c r="H9" s="26" t="s">
        <v>52</v>
      </c>
      <c r="I9" s="71" t="s">
        <v>1253</v>
      </c>
      <c r="J9" s="29">
        <v>43595</v>
      </c>
      <c r="K9" s="30">
        <v>59931</v>
      </c>
      <c r="L9" s="31">
        <v>57209.45</v>
      </c>
      <c r="M9" s="38"/>
    </row>
    <row r="10" spans="1:17" x14ac:dyDescent="0.25">
      <c r="A10" s="26">
        <v>2019</v>
      </c>
      <c r="B10" s="27" t="s">
        <v>1883</v>
      </c>
      <c r="C10" s="26">
        <v>90978149</v>
      </c>
      <c r="D10" s="28" t="s">
        <v>70</v>
      </c>
      <c r="E10" s="29">
        <v>43543</v>
      </c>
      <c r="F10" s="29">
        <v>43544</v>
      </c>
      <c r="G10" s="71" t="s">
        <v>51</v>
      </c>
      <c r="H10" s="26" t="s">
        <v>52</v>
      </c>
      <c r="I10" s="71" t="s">
        <v>1253</v>
      </c>
      <c r="J10" s="29">
        <v>43598</v>
      </c>
      <c r="K10" s="30">
        <v>59931</v>
      </c>
      <c r="L10" s="31">
        <v>57209.45</v>
      </c>
      <c r="M10" s="38"/>
    </row>
    <row r="11" spans="1:17" x14ac:dyDescent="0.25">
      <c r="A11" s="26">
        <v>2019</v>
      </c>
      <c r="B11" s="27" t="s">
        <v>45</v>
      </c>
      <c r="C11" s="26">
        <v>91180810</v>
      </c>
      <c r="D11" s="28" t="s">
        <v>70</v>
      </c>
      <c r="E11" s="29">
        <v>43537</v>
      </c>
      <c r="F11" s="29">
        <v>43550</v>
      </c>
      <c r="G11" s="71" t="s">
        <v>1452</v>
      </c>
      <c r="H11" s="26" t="s">
        <v>52</v>
      </c>
      <c r="I11" s="71" t="s">
        <v>1253</v>
      </c>
      <c r="J11" s="29">
        <v>43657</v>
      </c>
      <c r="K11" s="30">
        <v>247904.23</v>
      </c>
      <c r="L11" s="31">
        <v>238531.35</v>
      </c>
      <c r="M11" s="38"/>
    </row>
    <row r="12" spans="1:17" x14ac:dyDescent="0.25">
      <c r="A12" s="26">
        <v>2019</v>
      </c>
      <c r="B12" s="27" t="s">
        <v>32</v>
      </c>
      <c r="C12" s="26">
        <v>91714824</v>
      </c>
      <c r="D12" s="28" t="s">
        <v>70</v>
      </c>
      <c r="E12" s="29">
        <v>43513</v>
      </c>
      <c r="F12" s="29">
        <v>43549</v>
      </c>
      <c r="G12" s="71" t="s">
        <v>1452</v>
      </c>
      <c r="H12" s="26" t="s">
        <v>52</v>
      </c>
      <c r="I12" s="71" t="s">
        <v>1253</v>
      </c>
      <c r="J12" s="29">
        <v>43595</v>
      </c>
      <c r="K12" s="30">
        <v>38326.75</v>
      </c>
      <c r="L12" s="31">
        <v>36592.68</v>
      </c>
      <c r="M12" s="38"/>
    </row>
    <row r="13" spans="1:17" x14ac:dyDescent="0.25">
      <c r="A13" s="26">
        <v>2019</v>
      </c>
      <c r="B13" s="27" t="s">
        <v>39</v>
      </c>
      <c r="C13" s="26">
        <v>91597260</v>
      </c>
      <c r="D13" s="28" t="s">
        <v>70</v>
      </c>
      <c r="E13" s="29">
        <v>43550</v>
      </c>
      <c r="F13" s="29">
        <v>43563</v>
      </c>
      <c r="G13" s="71" t="s">
        <v>55</v>
      </c>
      <c r="H13" s="26" t="s">
        <v>52</v>
      </c>
      <c r="I13" s="71" t="s">
        <v>145</v>
      </c>
      <c r="J13" s="29">
        <v>43567</v>
      </c>
      <c r="K13" s="30"/>
      <c r="L13" s="31"/>
      <c r="M13" s="38"/>
    </row>
    <row r="14" spans="1:17" x14ac:dyDescent="0.25">
      <c r="A14" s="26">
        <v>2019</v>
      </c>
      <c r="B14" s="27" t="s">
        <v>29</v>
      </c>
      <c r="C14" s="26">
        <v>91641613</v>
      </c>
      <c r="D14" s="28" t="s">
        <v>70</v>
      </c>
      <c r="E14" s="29">
        <v>43563</v>
      </c>
      <c r="F14" s="29">
        <v>43564</v>
      </c>
      <c r="G14" s="71" t="s">
        <v>64</v>
      </c>
      <c r="H14" s="26" t="s">
        <v>52</v>
      </c>
      <c r="I14" s="71" t="s">
        <v>145</v>
      </c>
      <c r="J14" s="29">
        <v>43577</v>
      </c>
      <c r="K14" s="30"/>
      <c r="L14" s="31"/>
      <c r="M14" s="38"/>
    </row>
    <row r="15" spans="1:17" x14ac:dyDescent="0.25">
      <c r="A15" s="26">
        <v>2019</v>
      </c>
      <c r="B15" s="27" t="s">
        <v>17</v>
      </c>
      <c r="C15" s="26">
        <v>92083740</v>
      </c>
      <c r="D15" s="28" t="s">
        <v>70</v>
      </c>
      <c r="E15" s="29">
        <v>43480</v>
      </c>
      <c r="F15" s="29">
        <v>43578</v>
      </c>
      <c r="G15" s="71" t="s">
        <v>480</v>
      </c>
      <c r="H15" s="26" t="s">
        <v>52</v>
      </c>
      <c r="I15" s="71" t="s">
        <v>145</v>
      </c>
      <c r="J15" s="29">
        <v>43591</v>
      </c>
      <c r="K15" s="30"/>
      <c r="L15" s="31"/>
      <c r="M15" s="38"/>
    </row>
    <row r="16" spans="1:17" x14ac:dyDescent="0.25">
      <c r="A16" s="26">
        <v>2019</v>
      </c>
      <c r="B16" s="27" t="s">
        <v>17</v>
      </c>
      <c r="C16" s="26">
        <v>92247857</v>
      </c>
      <c r="D16" s="28" t="s">
        <v>70</v>
      </c>
      <c r="E16" s="29">
        <v>43539</v>
      </c>
      <c r="F16" s="29">
        <v>43584</v>
      </c>
      <c r="G16" s="71" t="s">
        <v>480</v>
      </c>
      <c r="H16" s="26" t="s">
        <v>52</v>
      </c>
      <c r="I16" s="71" t="s">
        <v>145</v>
      </c>
      <c r="J16" s="29">
        <v>43593</v>
      </c>
      <c r="K16" s="30"/>
      <c r="L16" s="31"/>
      <c r="M16" s="38"/>
    </row>
    <row r="17" spans="1:13" x14ac:dyDescent="0.25">
      <c r="A17" s="26">
        <v>2019</v>
      </c>
      <c r="B17" s="27" t="s">
        <v>15</v>
      </c>
      <c r="C17" s="26">
        <v>92459163</v>
      </c>
      <c r="D17" s="28" t="s">
        <v>70</v>
      </c>
      <c r="E17" s="29">
        <v>43577</v>
      </c>
      <c r="F17" s="29">
        <v>43591</v>
      </c>
      <c r="G17" s="71" t="s">
        <v>1452</v>
      </c>
      <c r="H17" s="26" t="s">
        <v>52</v>
      </c>
      <c r="I17" s="71" t="s">
        <v>145</v>
      </c>
      <c r="J17" s="29">
        <v>43600</v>
      </c>
      <c r="K17" s="30"/>
      <c r="L17" s="31"/>
      <c r="M17" s="38"/>
    </row>
    <row r="18" spans="1:13" x14ac:dyDescent="0.25">
      <c r="A18" s="26">
        <v>2019</v>
      </c>
      <c r="B18" s="27" t="s">
        <v>1883</v>
      </c>
      <c r="C18" s="26">
        <v>92579093</v>
      </c>
      <c r="D18" s="28" t="s">
        <v>70</v>
      </c>
      <c r="E18" s="29">
        <v>43593</v>
      </c>
      <c r="F18" s="29">
        <v>43594</v>
      </c>
      <c r="G18" s="71" t="s">
        <v>63</v>
      </c>
      <c r="H18" s="26" t="s">
        <v>52</v>
      </c>
      <c r="I18" s="71" t="s">
        <v>145</v>
      </c>
      <c r="J18" s="29">
        <v>43599</v>
      </c>
      <c r="K18" s="30"/>
      <c r="L18" s="31"/>
      <c r="M18" s="38"/>
    </row>
    <row r="19" spans="1:13" x14ac:dyDescent="0.25">
      <c r="A19" s="26">
        <v>2019</v>
      </c>
      <c r="B19" s="27" t="s">
        <v>30</v>
      </c>
      <c r="C19" s="26">
        <v>92685767</v>
      </c>
      <c r="D19" s="28" t="s">
        <v>70</v>
      </c>
      <c r="E19" s="29">
        <v>43586</v>
      </c>
      <c r="F19" s="29">
        <v>43598</v>
      </c>
      <c r="G19" s="71" t="s">
        <v>1452</v>
      </c>
      <c r="H19" s="26" t="s">
        <v>52</v>
      </c>
      <c r="I19" s="71" t="s">
        <v>1253</v>
      </c>
      <c r="J19" s="29">
        <v>43636</v>
      </c>
      <c r="K19" s="30">
        <v>49300.87</v>
      </c>
      <c r="L19" s="31">
        <v>47103.08</v>
      </c>
      <c r="M19" s="38"/>
    </row>
    <row r="20" spans="1:13" x14ac:dyDescent="0.25">
      <c r="A20" s="26">
        <v>2019</v>
      </c>
      <c r="B20" s="27" t="s">
        <v>17</v>
      </c>
      <c r="C20" s="26">
        <v>92929348</v>
      </c>
      <c r="D20" s="28" t="s">
        <v>70</v>
      </c>
      <c r="E20" s="29">
        <v>43604</v>
      </c>
      <c r="F20" s="29">
        <v>43605</v>
      </c>
      <c r="G20" s="71" t="s">
        <v>63</v>
      </c>
      <c r="H20" s="26" t="s">
        <v>52</v>
      </c>
      <c r="I20" s="71" t="s">
        <v>145</v>
      </c>
      <c r="J20" s="29">
        <v>43600</v>
      </c>
      <c r="K20" s="30"/>
      <c r="L20" s="31"/>
      <c r="M20" s="38"/>
    </row>
    <row r="21" spans="1:13" x14ac:dyDescent="0.25">
      <c r="A21" s="26">
        <v>2019</v>
      </c>
      <c r="B21" s="27" t="s">
        <v>30</v>
      </c>
      <c r="C21" s="26">
        <v>92985233</v>
      </c>
      <c r="D21" s="28" t="s">
        <v>70</v>
      </c>
      <c r="E21" s="29">
        <v>43602</v>
      </c>
      <c r="F21" s="29">
        <v>43606</v>
      </c>
      <c r="G21" s="71" t="s">
        <v>51</v>
      </c>
      <c r="H21" s="26" t="s">
        <v>52</v>
      </c>
      <c r="I21" s="71" t="s">
        <v>1253</v>
      </c>
      <c r="J21" s="29">
        <v>43636</v>
      </c>
      <c r="K21" s="30">
        <v>68878.47</v>
      </c>
      <c r="L21" s="31">
        <v>66110.44</v>
      </c>
      <c r="M21" s="38"/>
    </row>
    <row r="22" spans="1:13" x14ac:dyDescent="0.25">
      <c r="A22" s="26">
        <v>2019</v>
      </c>
      <c r="B22" s="27" t="s">
        <v>13</v>
      </c>
      <c r="C22" s="26">
        <v>93009058</v>
      </c>
      <c r="D22" s="28" t="s">
        <v>70</v>
      </c>
      <c r="E22" s="29">
        <v>43600</v>
      </c>
      <c r="F22" s="29">
        <v>43607</v>
      </c>
      <c r="G22" s="71" t="s">
        <v>65</v>
      </c>
      <c r="H22" s="26" t="s">
        <v>52</v>
      </c>
      <c r="I22" s="71" t="s">
        <v>145</v>
      </c>
      <c r="J22" s="29">
        <v>43621</v>
      </c>
      <c r="K22" s="30"/>
      <c r="L22" s="31"/>
      <c r="M22" s="38"/>
    </row>
    <row r="23" spans="1:13" x14ac:dyDescent="0.25">
      <c r="A23" s="26">
        <v>2019</v>
      </c>
      <c r="B23" s="27" t="s">
        <v>28</v>
      </c>
      <c r="C23" s="26">
        <v>93481869</v>
      </c>
      <c r="D23" s="28" t="s">
        <v>70</v>
      </c>
      <c r="E23" s="29">
        <v>43621</v>
      </c>
      <c r="F23" s="29">
        <v>43621</v>
      </c>
      <c r="G23" s="71" t="s">
        <v>480</v>
      </c>
      <c r="H23" s="26" t="s">
        <v>52</v>
      </c>
      <c r="I23" s="71" t="s">
        <v>1253</v>
      </c>
      <c r="J23" s="29">
        <v>43675</v>
      </c>
      <c r="K23" s="30">
        <v>7948.4631578946728</v>
      </c>
      <c r="L23" s="31">
        <v>7551.04</v>
      </c>
      <c r="M23" s="38"/>
    </row>
    <row r="24" spans="1:13" x14ac:dyDescent="0.25">
      <c r="A24" s="26">
        <v>2019</v>
      </c>
      <c r="B24" s="27" t="s">
        <v>19</v>
      </c>
      <c r="C24" s="26">
        <v>93500692</v>
      </c>
      <c r="D24" s="28" t="s">
        <v>70</v>
      </c>
      <c r="E24" s="29">
        <v>43597</v>
      </c>
      <c r="F24" s="29">
        <v>43622</v>
      </c>
      <c r="G24" s="71" t="s">
        <v>56</v>
      </c>
      <c r="H24" s="26" t="s">
        <v>52</v>
      </c>
      <c r="I24" s="71" t="s">
        <v>1253</v>
      </c>
      <c r="J24" s="29">
        <v>43640</v>
      </c>
      <c r="K24" s="30">
        <v>8400.5</v>
      </c>
      <c r="L24" s="31">
        <v>8028.75</v>
      </c>
      <c r="M24" s="38"/>
    </row>
    <row r="25" spans="1:13" x14ac:dyDescent="0.25">
      <c r="A25" s="26">
        <v>2019</v>
      </c>
      <c r="B25" s="27" t="s">
        <v>25</v>
      </c>
      <c r="C25" s="26">
        <v>93512713</v>
      </c>
      <c r="D25" s="28" t="s">
        <v>70</v>
      </c>
      <c r="E25" s="29">
        <v>43575</v>
      </c>
      <c r="F25" s="29">
        <v>43622</v>
      </c>
      <c r="G25" s="71" t="s">
        <v>63</v>
      </c>
      <c r="H25" s="26" t="s">
        <v>52</v>
      </c>
      <c r="I25" s="71" t="s">
        <v>145</v>
      </c>
      <c r="J25" s="29">
        <v>43643</v>
      </c>
      <c r="K25" s="30"/>
      <c r="L25" s="31"/>
      <c r="M25" s="38"/>
    </row>
    <row r="26" spans="1:13" x14ac:dyDescent="0.25">
      <c r="A26" s="26">
        <v>2019</v>
      </c>
      <c r="B26" s="27" t="s">
        <v>32</v>
      </c>
      <c r="C26" s="26">
        <v>93872778</v>
      </c>
      <c r="D26" s="28" t="s">
        <v>70</v>
      </c>
      <c r="E26" s="29">
        <v>43595</v>
      </c>
      <c r="F26" s="29">
        <v>43633</v>
      </c>
      <c r="G26" s="71" t="s">
        <v>1452</v>
      </c>
      <c r="H26" s="26" t="s">
        <v>52</v>
      </c>
      <c r="I26" s="71" t="s">
        <v>1253</v>
      </c>
      <c r="J26" s="29">
        <v>43698</v>
      </c>
      <c r="K26" s="30">
        <v>11400</v>
      </c>
      <c r="L26" s="31">
        <v>10988</v>
      </c>
      <c r="M26" s="38"/>
    </row>
    <row r="27" spans="1:13" x14ac:dyDescent="0.25">
      <c r="A27" s="26">
        <v>2019</v>
      </c>
      <c r="B27" s="27" t="s">
        <v>39</v>
      </c>
      <c r="C27" s="26">
        <v>93901585</v>
      </c>
      <c r="D27" s="28" t="s">
        <v>70</v>
      </c>
      <c r="E27" s="29">
        <v>43590</v>
      </c>
      <c r="F27" s="29">
        <v>43634</v>
      </c>
      <c r="G27" s="71" t="s">
        <v>64</v>
      </c>
      <c r="H27" s="26" t="s">
        <v>52</v>
      </c>
      <c r="I27" s="71" t="s">
        <v>1253</v>
      </c>
      <c r="J27" s="29">
        <v>43682</v>
      </c>
      <c r="K27" s="30">
        <v>19481.557894736685</v>
      </c>
      <c r="L27" s="31">
        <v>18507.48</v>
      </c>
      <c r="M27" s="38"/>
    </row>
    <row r="28" spans="1:13" x14ac:dyDescent="0.25">
      <c r="A28" s="26">
        <v>2019</v>
      </c>
      <c r="B28" s="27" t="s">
        <v>27</v>
      </c>
      <c r="C28" s="26">
        <v>93941383</v>
      </c>
      <c r="D28" s="28" t="s">
        <v>70</v>
      </c>
      <c r="E28" s="29">
        <v>43632</v>
      </c>
      <c r="F28" s="29">
        <v>43635</v>
      </c>
      <c r="G28" s="71" t="s">
        <v>480</v>
      </c>
      <c r="H28" s="26" t="s">
        <v>52</v>
      </c>
      <c r="I28" s="71" t="s">
        <v>1253</v>
      </c>
      <c r="J28" s="29">
        <v>43670</v>
      </c>
      <c r="K28" s="30">
        <v>14892.631578947248</v>
      </c>
      <c r="L28" s="31">
        <v>14148</v>
      </c>
      <c r="M28" s="38"/>
    </row>
    <row r="29" spans="1:13" x14ac:dyDescent="0.25">
      <c r="A29" s="26">
        <v>2019</v>
      </c>
      <c r="B29" s="27" t="s">
        <v>37</v>
      </c>
      <c r="C29" s="26">
        <v>94110418</v>
      </c>
      <c r="D29" s="28" t="s">
        <v>70</v>
      </c>
      <c r="E29" s="29">
        <v>43633</v>
      </c>
      <c r="F29" s="29">
        <v>43640</v>
      </c>
      <c r="G29" s="71" t="s">
        <v>51</v>
      </c>
      <c r="H29" s="26" t="s">
        <v>52</v>
      </c>
      <c r="I29" s="71" t="s">
        <v>1253</v>
      </c>
      <c r="J29" s="29">
        <v>43682</v>
      </c>
      <c r="K29" s="30">
        <v>17786.13</v>
      </c>
      <c r="L29" s="31">
        <v>16896.82</v>
      </c>
      <c r="M29" s="38"/>
    </row>
    <row r="30" spans="1:13" x14ac:dyDescent="0.25">
      <c r="A30" s="26">
        <v>2019</v>
      </c>
      <c r="B30" s="27" t="s">
        <v>22</v>
      </c>
      <c r="C30" s="26">
        <v>94135183</v>
      </c>
      <c r="D30" s="28" t="s">
        <v>70</v>
      </c>
      <c r="E30" s="29">
        <v>43615</v>
      </c>
      <c r="F30" s="29">
        <v>43641</v>
      </c>
      <c r="G30" s="71" t="s">
        <v>54</v>
      </c>
      <c r="H30" s="26" t="s">
        <v>52</v>
      </c>
      <c r="I30" s="71" t="s">
        <v>145</v>
      </c>
      <c r="J30" s="29">
        <v>43727</v>
      </c>
      <c r="K30" s="30"/>
      <c r="L30" s="31"/>
      <c r="M30" s="38"/>
    </row>
    <row r="31" spans="1:13" x14ac:dyDescent="0.25">
      <c r="A31" s="26">
        <v>2019</v>
      </c>
      <c r="B31" s="27" t="s">
        <v>37</v>
      </c>
      <c r="C31" s="26">
        <v>94645819</v>
      </c>
      <c r="D31" s="28" t="s">
        <v>70</v>
      </c>
      <c r="E31" s="29">
        <v>43651</v>
      </c>
      <c r="F31" s="29">
        <v>43656</v>
      </c>
      <c r="G31" s="71" t="s">
        <v>1452</v>
      </c>
      <c r="H31" s="26" t="s">
        <v>52</v>
      </c>
      <c r="I31" s="71" t="s">
        <v>1253</v>
      </c>
      <c r="J31" s="29">
        <v>43720</v>
      </c>
      <c r="K31" s="30">
        <v>155720.79</v>
      </c>
      <c r="L31" s="31">
        <v>149504.03</v>
      </c>
      <c r="M31" s="38"/>
    </row>
    <row r="32" spans="1:13" x14ac:dyDescent="0.25">
      <c r="A32" s="26">
        <v>2019</v>
      </c>
      <c r="B32" s="27" t="s">
        <v>30</v>
      </c>
      <c r="C32" s="26">
        <v>94746757</v>
      </c>
      <c r="D32" s="28" t="s">
        <v>70</v>
      </c>
      <c r="E32" s="29">
        <v>43657</v>
      </c>
      <c r="F32" s="29">
        <v>43661</v>
      </c>
      <c r="G32" s="71" t="s">
        <v>480</v>
      </c>
      <c r="H32" s="26" t="s">
        <v>52</v>
      </c>
      <c r="I32" s="71" t="s">
        <v>1253</v>
      </c>
      <c r="J32" s="29">
        <v>44274</v>
      </c>
      <c r="K32" s="30">
        <v>8620</v>
      </c>
      <c r="L32" s="31">
        <v>8392</v>
      </c>
      <c r="M32" s="38"/>
    </row>
    <row r="33" spans="1:13" x14ac:dyDescent="0.25">
      <c r="A33" s="26">
        <v>2019</v>
      </c>
      <c r="B33" s="27" t="s">
        <v>42</v>
      </c>
      <c r="C33" s="26">
        <v>94782075</v>
      </c>
      <c r="D33" s="28" t="s">
        <v>70</v>
      </c>
      <c r="E33" s="29">
        <v>43655</v>
      </c>
      <c r="F33" s="29">
        <v>43661</v>
      </c>
      <c r="G33" s="71" t="s">
        <v>66</v>
      </c>
      <c r="H33" s="26" t="s">
        <v>52</v>
      </c>
      <c r="I33" s="71" t="s">
        <v>1253</v>
      </c>
      <c r="J33" s="29">
        <v>43700</v>
      </c>
      <c r="K33" s="30">
        <v>17957.53</v>
      </c>
      <c r="L33" s="31">
        <v>17305.259999999998</v>
      </c>
      <c r="M33" s="38"/>
    </row>
    <row r="34" spans="1:13" x14ac:dyDescent="0.25">
      <c r="A34" s="26">
        <v>2019</v>
      </c>
      <c r="B34" s="27" t="s">
        <v>1883</v>
      </c>
      <c r="C34" s="26">
        <v>94907755</v>
      </c>
      <c r="D34" s="28" t="s">
        <v>70</v>
      </c>
      <c r="E34" s="29">
        <v>43662</v>
      </c>
      <c r="F34" s="29">
        <v>43664</v>
      </c>
      <c r="G34" s="71" t="s">
        <v>55</v>
      </c>
      <c r="H34" s="26" t="s">
        <v>52</v>
      </c>
      <c r="I34" s="71" t="s">
        <v>1253</v>
      </c>
      <c r="J34" s="29">
        <v>43817</v>
      </c>
      <c r="K34" s="30">
        <v>141289.05263157783</v>
      </c>
      <c r="L34" s="31">
        <v>134224.6</v>
      </c>
      <c r="M34" s="38"/>
    </row>
    <row r="35" spans="1:13" x14ac:dyDescent="0.25">
      <c r="A35" s="26">
        <v>2019</v>
      </c>
      <c r="B35" s="27" t="s">
        <v>39</v>
      </c>
      <c r="C35" s="26">
        <v>94598885</v>
      </c>
      <c r="D35" s="28" t="s">
        <v>70</v>
      </c>
      <c r="E35" s="29">
        <v>42985</v>
      </c>
      <c r="F35" s="29">
        <v>43655</v>
      </c>
      <c r="G35" s="71" t="s">
        <v>1452</v>
      </c>
      <c r="H35" s="26" t="s">
        <v>60</v>
      </c>
      <c r="I35" s="71" t="s">
        <v>145</v>
      </c>
      <c r="J35" s="29"/>
      <c r="K35" s="30"/>
      <c r="L35" s="31"/>
      <c r="M35" s="38"/>
    </row>
    <row r="36" spans="1:13" x14ac:dyDescent="0.25">
      <c r="A36" s="26">
        <v>2019</v>
      </c>
      <c r="B36" s="27" t="s">
        <v>28</v>
      </c>
      <c r="C36" s="26">
        <v>95023206</v>
      </c>
      <c r="D36" s="28" t="s">
        <v>70</v>
      </c>
      <c r="E36" s="29">
        <v>43665</v>
      </c>
      <c r="F36" s="29">
        <v>43668</v>
      </c>
      <c r="G36" s="71" t="s">
        <v>62</v>
      </c>
      <c r="H36" s="26" t="s">
        <v>52</v>
      </c>
      <c r="I36" s="71" t="s">
        <v>1253</v>
      </c>
      <c r="J36" s="29">
        <v>43726</v>
      </c>
      <c r="K36" s="30">
        <v>131156.46</v>
      </c>
      <c r="L36" s="31">
        <v>125049.39</v>
      </c>
      <c r="M36" s="38"/>
    </row>
    <row r="37" spans="1:13" x14ac:dyDescent="0.25">
      <c r="A37" s="26">
        <v>2019</v>
      </c>
      <c r="B37" s="27" t="s">
        <v>39</v>
      </c>
      <c r="C37" s="26">
        <v>95134714</v>
      </c>
      <c r="D37" s="28" t="s">
        <v>70</v>
      </c>
      <c r="E37" s="29">
        <v>43631</v>
      </c>
      <c r="F37" s="29">
        <v>43671</v>
      </c>
      <c r="G37" s="71" t="s">
        <v>66</v>
      </c>
      <c r="H37" s="26" t="s">
        <v>52</v>
      </c>
      <c r="I37" s="71" t="s">
        <v>1253</v>
      </c>
      <c r="J37" s="29">
        <v>43725</v>
      </c>
      <c r="K37" s="30">
        <v>14989.28</v>
      </c>
      <c r="L37" s="31">
        <v>14448.07</v>
      </c>
      <c r="M37" s="38"/>
    </row>
    <row r="38" spans="1:13" x14ac:dyDescent="0.25">
      <c r="A38" s="26">
        <v>2019</v>
      </c>
      <c r="B38" s="27" t="s">
        <v>27</v>
      </c>
      <c r="C38" s="26">
        <v>95470092</v>
      </c>
      <c r="D38" s="28" t="s">
        <v>70</v>
      </c>
      <c r="E38" s="29">
        <v>43679</v>
      </c>
      <c r="F38" s="29">
        <v>43682</v>
      </c>
      <c r="G38" s="71" t="s">
        <v>1258</v>
      </c>
      <c r="H38" s="26" t="s">
        <v>52</v>
      </c>
      <c r="I38" s="71" t="s">
        <v>1253</v>
      </c>
      <c r="J38" s="29">
        <v>43804</v>
      </c>
      <c r="K38" s="30">
        <v>43280.789473683864</v>
      </c>
      <c r="L38" s="31">
        <v>41116.75</v>
      </c>
      <c r="M38" s="38"/>
    </row>
    <row r="39" spans="1:13" x14ac:dyDescent="0.25">
      <c r="A39" s="26">
        <v>2019</v>
      </c>
      <c r="B39" s="27" t="s">
        <v>1883</v>
      </c>
      <c r="C39" s="26">
        <v>95707923</v>
      </c>
      <c r="D39" s="28" t="s">
        <v>70</v>
      </c>
      <c r="E39" s="29">
        <v>43674</v>
      </c>
      <c r="F39" s="29">
        <v>43689</v>
      </c>
      <c r="G39" s="71" t="s">
        <v>59</v>
      </c>
      <c r="H39" s="26" t="s">
        <v>52</v>
      </c>
      <c r="I39" s="71" t="s">
        <v>145</v>
      </c>
      <c r="J39" s="29"/>
      <c r="K39" s="30">
        <v>164525.15789473552</v>
      </c>
      <c r="L39" s="31"/>
      <c r="M39" s="38"/>
    </row>
    <row r="40" spans="1:13" x14ac:dyDescent="0.25">
      <c r="A40" s="26">
        <v>2019</v>
      </c>
      <c r="B40" s="27" t="s">
        <v>45</v>
      </c>
      <c r="C40" s="26">
        <v>95564555</v>
      </c>
      <c r="D40" s="28" t="s">
        <v>70</v>
      </c>
      <c r="E40" s="29">
        <v>43636</v>
      </c>
      <c r="F40" s="29">
        <v>43684</v>
      </c>
      <c r="G40" s="71" t="s">
        <v>1452</v>
      </c>
      <c r="H40" s="26" t="s">
        <v>52</v>
      </c>
      <c r="I40" s="71" t="s">
        <v>145</v>
      </c>
      <c r="J40" s="29"/>
      <c r="K40" s="30">
        <v>136553.84210526204</v>
      </c>
      <c r="L40" s="31"/>
      <c r="M40" s="38"/>
    </row>
    <row r="41" spans="1:13" x14ac:dyDescent="0.25">
      <c r="A41" s="26">
        <v>2019</v>
      </c>
      <c r="B41" s="27" t="s">
        <v>25</v>
      </c>
      <c r="C41" s="26">
        <v>96395207</v>
      </c>
      <c r="D41" s="28" t="s">
        <v>70</v>
      </c>
      <c r="E41" s="29">
        <v>43700</v>
      </c>
      <c r="F41" s="29">
        <v>43710</v>
      </c>
      <c r="G41" s="71" t="s">
        <v>480</v>
      </c>
      <c r="H41" s="26" t="s">
        <v>52</v>
      </c>
      <c r="I41" s="71" t="s">
        <v>1253</v>
      </c>
      <c r="J41" s="29">
        <v>43847</v>
      </c>
      <c r="K41" s="30">
        <v>164525.15789473552</v>
      </c>
      <c r="L41" s="31">
        <v>156298.9</v>
      </c>
      <c r="M41" s="38"/>
    </row>
    <row r="42" spans="1:13" x14ac:dyDescent="0.25">
      <c r="A42" s="26">
        <v>2019</v>
      </c>
      <c r="B42" s="27" t="s">
        <v>2018</v>
      </c>
      <c r="C42" s="26">
        <v>96509674</v>
      </c>
      <c r="D42" s="28" t="s">
        <v>70</v>
      </c>
      <c r="E42" s="29">
        <v>43712</v>
      </c>
      <c r="F42" s="29">
        <v>43713</v>
      </c>
      <c r="G42" s="71" t="s">
        <v>480</v>
      </c>
      <c r="H42" s="26" t="s">
        <v>52</v>
      </c>
      <c r="I42" s="71" t="s">
        <v>1253</v>
      </c>
      <c r="J42" s="29">
        <v>43749</v>
      </c>
      <c r="K42" s="30">
        <v>135446.769</v>
      </c>
      <c r="L42" s="31">
        <v>129726.15</v>
      </c>
      <c r="M42" s="38"/>
    </row>
    <row r="43" spans="1:13" x14ac:dyDescent="0.25">
      <c r="A43" s="26">
        <v>2019</v>
      </c>
      <c r="B43" s="27" t="s">
        <v>2018</v>
      </c>
      <c r="C43" s="26">
        <v>96511159</v>
      </c>
      <c r="D43" s="28" t="s">
        <v>70</v>
      </c>
      <c r="E43" s="29">
        <v>43713</v>
      </c>
      <c r="F43" s="29">
        <v>43713</v>
      </c>
      <c r="G43" s="71" t="s">
        <v>480</v>
      </c>
      <c r="H43" s="26" t="s">
        <v>52</v>
      </c>
      <c r="I43" s="71" t="s">
        <v>1253</v>
      </c>
      <c r="J43" s="29">
        <v>43892</v>
      </c>
      <c r="K43" s="30">
        <v>119594.67368420957</v>
      </c>
      <c r="L43" s="31">
        <v>113614.94</v>
      </c>
      <c r="M43" s="38"/>
    </row>
    <row r="44" spans="1:13" x14ac:dyDescent="0.25">
      <c r="A44" s="26">
        <v>2019</v>
      </c>
      <c r="B44" s="27" t="s">
        <v>29</v>
      </c>
      <c r="C44" s="26">
        <v>96573845</v>
      </c>
      <c r="D44" s="28" t="s">
        <v>70</v>
      </c>
      <c r="E44" s="29">
        <v>43693</v>
      </c>
      <c r="F44" s="29">
        <v>43714</v>
      </c>
      <c r="G44" s="71" t="s">
        <v>51</v>
      </c>
      <c r="H44" s="26" t="s">
        <v>52</v>
      </c>
      <c r="I44" s="71" t="s">
        <v>145</v>
      </c>
      <c r="J44" s="29">
        <v>43803</v>
      </c>
      <c r="K44" s="30"/>
      <c r="L44" s="31"/>
      <c r="M44" s="38"/>
    </row>
    <row r="45" spans="1:13" x14ac:dyDescent="0.25">
      <c r="A45" s="26">
        <v>2019</v>
      </c>
      <c r="B45" s="27" t="s">
        <v>30</v>
      </c>
      <c r="C45" s="26">
        <v>97083810</v>
      </c>
      <c r="D45" s="28" t="s">
        <v>70</v>
      </c>
      <c r="E45" s="29">
        <v>43728</v>
      </c>
      <c r="F45" s="29">
        <v>43733</v>
      </c>
      <c r="G45" s="71" t="s">
        <v>67</v>
      </c>
      <c r="H45" s="26" t="s">
        <v>52</v>
      </c>
      <c r="I45" s="71" t="s">
        <v>1253</v>
      </c>
      <c r="J45" s="29">
        <v>43775</v>
      </c>
      <c r="K45" s="30">
        <v>899.99999999999272</v>
      </c>
      <c r="L45" s="31">
        <v>855</v>
      </c>
      <c r="M45" s="38"/>
    </row>
    <row r="46" spans="1:13" x14ac:dyDescent="0.25">
      <c r="A46" s="26">
        <v>2019</v>
      </c>
      <c r="B46" s="27" t="s">
        <v>19</v>
      </c>
      <c r="C46" s="26">
        <v>97145569</v>
      </c>
      <c r="D46" s="28" t="s">
        <v>70</v>
      </c>
      <c r="E46" s="29">
        <v>43732</v>
      </c>
      <c r="F46" s="29">
        <v>43733</v>
      </c>
      <c r="G46" s="71" t="s">
        <v>480</v>
      </c>
      <c r="H46" s="26" t="s">
        <v>52</v>
      </c>
      <c r="I46" s="71" t="s">
        <v>1253</v>
      </c>
      <c r="J46" s="29">
        <v>43783</v>
      </c>
      <c r="K46" s="30">
        <v>17407.368421052492</v>
      </c>
      <c r="L46" s="31">
        <v>16537</v>
      </c>
      <c r="M46" s="38"/>
    </row>
    <row r="47" spans="1:13" x14ac:dyDescent="0.25">
      <c r="A47" s="26">
        <v>2019</v>
      </c>
      <c r="B47" s="27" t="s">
        <v>24</v>
      </c>
      <c r="C47" s="26">
        <v>97213094</v>
      </c>
      <c r="D47" s="28" t="s">
        <v>70</v>
      </c>
      <c r="E47" s="29">
        <v>43685</v>
      </c>
      <c r="F47" s="29">
        <v>43735</v>
      </c>
      <c r="G47" s="71" t="s">
        <v>480</v>
      </c>
      <c r="H47" s="26" t="s">
        <v>52</v>
      </c>
      <c r="I47" s="71" t="s">
        <v>1253</v>
      </c>
      <c r="J47" s="29">
        <v>43899</v>
      </c>
      <c r="K47" s="30">
        <v>28425.242105262929</v>
      </c>
      <c r="L47" s="31">
        <v>27003.98</v>
      </c>
      <c r="M47" s="38"/>
    </row>
    <row r="48" spans="1:13" x14ac:dyDescent="0.25">
      <c r="A48" s="26">
        <v>2019</v>
      </c>
      <c r="B48" s="27" t="s">
        <v>32</v>
      </c>
      <c r="C48" s="26">
        <v>97306930</v>
      </c>
      <c r="D48" s="28" t="s">
        <v>70</v>
      </c>
      <c r="E48" s="29">
        <v>43735</v>
      </c>
      <c r="F48" s="29">
        <v>43738</v>
      </c>
      <c r="G48" s="71" t="s">
        <v>480</v>
      </c>
      <c r="H48" s="26" t="s">
        <v>52</v>
      </c>
      <c r="I48" s="71" t="s">
        <v>1253</v>
      </c>
      <c r="J48" s="29">
        <v>43803</v>
      </c>
      <c r="K48" s="30">
        <v>59552.505263157414</v>
      </c>
      <c r="L48" s="31">
        <v>56574.879999999997</v>
      </c>
      <c r="M48" s="38"/>
    </row>
    <row r="49" spans="1:13" x14ac:dyDescent="0.25">
      <c r="A49" s="26">
        <v>2019</v>
      </c>
      <c r="B49" s="27" t="s">
        <v>2018</v>
      </c>
      <c r="C49" s="26">
        <v>97140768</v>
      </c>
      <c r="D49" s="28" t="s">
        <v>70</v>
      </c>
      <c r="E49" s="29">
        <v>43652</v>
      </c>
      <c r="F49" s="29">
        <v>43733</v>
      </c>
      <c r="G49" s="71" t="s">
        <v>66</v>
      </c>
      <c r="H49" s="26" t="s">
        <v>52</v>
      </c>
      <c r="I49" s="71" t="s">
        <v>145</v>
      </c>
      <c r="J49" s="29">
        <v>43747</v>
      </c>
      <c r="K49" s="30"/>
      <c r="L49" s="31"/>
      <c r="M49" s="38"/>
    </row>
    <row r="50" spans="1:13" x14ac:dyDescent="0.25">
      <c r="A50" s="26">
        <v>2019</v>
      </c>
      <c r="B50" s="27" t="s">
        <v>1883</v>
      </c>
      <c r="C50" s="26">
        <v>97317861</v>
      </c>
      <c r="D50" s="28" t="s">
        <v>70</v>
      </c>
      <c r="E50" s="29">
        <v>43732</v>
      </c>
      <c r="F50" s="29">
        <v>43738</v>
      </c>
      <c r="G50" s="71" t="s">
        <v>480</v>
      </c>
      <c r="H50" s="26" t="s">
        <v>52</v>
      </c>
      <c r="I50" s="71" t="s">
        <v>1253</v>
      </c>
      <c r="J50" s="29">
        <v>43825</v>
      </c>
      <c r="K50" s="30">
        <v>125784.34</v>
      </c>
      <c r="L50" s="31">
        <v>121284.43</v>
      </c>
      <c r="M50" s="38"/>
    </row>
    <row r="51" spans="1:13" x14ac:dyDescent="0.25">
      <c r="A51" s="26">
        <v>2019</v>
      </c>
      <c r="B51" s="27" t="s">
        <v>39</v>
      </c>
      <c r="C51" s="26">
        <v>97404982</v>
      </c>
      <c r="D51" s="28" t="s">
        <v>70</v>
      </c>
      <c r="E51" s="29">
        <v>43733</v>
      </c>
      <c r="F51" s="29">
        <v>43741</v>
      </c>
      <c r="G51" s="71" t="s">
        <v>480</v>
      </c>
      <c r="H51" s="26" t="s">
        <v>52</v>
      </c>
      <c r="I51" s="71" t="s">
        <v>145</v>
      </c>
      <c r="J51" s="29">
        <v>43752</v>
      </c>
      <c r="K51" s="30"/>
      <c r="L51" s="31"/>
      <c r="M51" s="38"/>
    </row>
    <row r="52" spans="1:13" x14ac:dyDescent="0.25">
      <c r="A52" s="26">
        <v>2019</v>
      </c>
      <c r="B52" s="27" t="s">
        <v>1883</v>
      </c>
      <c r="C52" s="26">
        <v>97530711</v>
      </c>
      <c r="D52" s="28" t="s">
        <v>70</v>
      </c>
      <c r="E52" s="29">
        <v>43732</v>
      </c>
      <c r="F52" s="29">
        <v>43745</v>
      </c>
      <c r="G52" s="71" t="s">
        <v>480</v>
      </c>
      <c r="H52" s="26" t="s">
        <v>52</v>
      </c>
      <c r="I52" s="71" t="s">
        <v>1256</v>
      </c>
      <c r="J52" s="29"/>
      <c r="K52" s="30"/>
      <c r="L52" s="31"/>
      <c r="M52" s="38"/>
    </row>
    <row r="53" spans="1:13" x14ac:dyDescent="0.25">
      <c r="A53" s="26">
        <v>2019</v>
      </c>
      <c r="B53" s="27" t="s">
        <v>26</v>
      </c>
      <c r="C53" s="26">
        <v>97477269</v>
      </c>
      <c r="D53" s="28" t="s">
        <v>70</v>
      </c>
      <c r="E53" s="29">
        <v>43737</v>
      </c>
      <c r="F53" s="29">
        <v>43742</v>
      </c>
      <c r="G53" s="71" t="s">
        <v>480</v>
      </c>
      <c r="H53" s="26" t="s">
        <v>52</v>
      </c>
      <c r="I53" s="71" t="s">
        <v>1253</v>
      </c>
      <c r="J53" s="29">
        <v>43791</v>
      </c>
      <c r="K53" s="30">
        <v>15431.589473684086</v>
      </c>
      <c r="L53" s="31">
        <v>14660.01</v>
      </c>
      <c r="M53" s="38"/>
    </row>
    <row r="54" spans="1:13" x14ac:dyDescent="0.25">
      <c r="A54" s="26">
        <v>2019</v>
      </c>
      <c r="B54" s="27" t="s">
        <v>39</v>
      </c>
      <c r="C54" s="26">
        <v>97832984</v>
      </c>
      <c r="D54" s="28" t="s">
        <v>70</v>
      </c>
      <c r="E54" s="29">
        <v>43749</v>
      </c>
      <c r="F54" s="29">
        <v>43753</v>
      </c>
      <c r="G54" s="71" t="s">
        <v>68</v>
      </c>
      <c r="H54" s="26" t="s">
        <v>52</v>
      </c>
      <c r="I54" s="71" t="s">
        <v>1253</v>
      </c>
      <c r="J54" s="29">
        <v>43817</v>
      </c>
      <c r="K54" s="30">
        <v>32428.44</v>
      </c>
      <c r="L54" s="31">
        <v>31412.84</v>
      </c>
      <c r="M54" s="38"/>
    </row>
    <row r="55" spans="1:13" x14ac:dyDescent="0.25">
      <c r="A55" s="26">
        <v>2019</v>
      </c>
      <c r="B55" s="27" t="s">
        <v>39</v>
      </c>
      <c r="C55" s="26">
        <v>97880207</v>
      </c>
      <c r="D55" s="28" t="s">
        <v>70</v>
      </c>
      <c r="E55" s="29">
        <v>43751</v>
      </c>
      <c r="F55" s="29">
        <v>43755</v>
      </c>
      <c r="G55" s="71" t="s">
        <v>51</v>
      </c>
      <c r="H55" s="26" t="s">
        <v>52</v>
      </c>
      <c r="I55" s="71" t="s">
        <v>1253</v>
      </c>
      <c r="J55" s="29">
        <v>43847</v>
      </c>
      <c r="K55" s="30">
        <v>60168.084210525827</v>
      </c>
      <c r="L55" s="31">
        <v>57159.68</v>
      </c>
      <c r="M55" s="38"/>
    </row>
    <row r="56" spans="1:13" x14ac:dyDescent="0.25">
      <c r="A56" s="26">
        <v>2019</v>
      </c>
      <c r="B56" s="27" t="s">
        <v>1883</v>
      </c>
      <c r="C56" s="26">
        <v>97926885</v>
      </c>
      <c r="D56" s="28" t="s">
        <v>70</v>
      </c>
      <c r="E56" s="29">
        <v>43631</v>
      </c>
      <c r="F56" s="29">
        <v>43756</v>
      </c>
      <c r="G56" s="71" t="s">
        <v>480</v>
      </c>
      <c r="H56" s="26" t="s">
        <v>52</v>
      </c>
      <c r="I56" s="71" t="s">
        <v>1253</v>
      </c>
      <c r="J56" s="29">
        <v>43789</v>
      </c>
      <c r="K56" s="30">
        <v>16641.673684210393</v>
      </c>
      <c r="L56" s="31">
        <v>15809.59</v>
      </c>
      <c r="M56" s="38"/>
    </row>
    <row r="57" spans="1:13" x14ac:dyDescent="0.25">
      <c r="A57" s="26">
        <v>2019</v>
      </c>
      <c r="B57" s="27" t="s">
        <v>32</v>
      </c>
      <c r="C57" s="26">
        <v>98024490</v>
      </c>
      <c r="D57" s="28" t="s">
        <v>70</v>
      </c>
      <c r="E57" s="29">
        <v>43728</v>
      </c>
      <c r="F57" s="29">
        <v>43760</v>
      </c>
      <c r="G57" s="71" t="s">
        <v>1251</v>
      </c>
      <c r="H57" s="26" t="s">
        <v>52</v>
      </c>
      <c r="I57" s="71" t="s">
        <v>1253</v>
      </c>
      <c r="J57" s="29">
        <v>43803</v>
      </c>
      <c r="K57" s="30">
        <v>22355.463157894555</v>
      </c>
      <c r="L57" s="31">
        <v>21237.69</v>
      </c>
      <c r="M57" s="38"/>
    </row>
    <row r="58" spans="1:13" x14ac:dyDescent="0.25">
      <c r="A58" s="26">
        <v>2019</v>
      </c>
      <c r="B58" s="27" t="s">
        <v>14</v>
      </c>
      <c r="C58" s="26">
        <v>98256498</v>
      </c>
      <c r="D58" s="28" t="s">
        <v>70</v>
      </c>
      <c r="E58" s="29">
        <v>43752</v>
      </c>
      <c r="F58" s="29">
        <v>43766</v>
      </c>
      <c r="G58" s="71" t="s">
        <v>480</v>
      </c>
      <c r="H58" s="26" t="s">
        <v>52</v>
      </c>
      <c r="I58" s="71" t="s">
        <v>1253</v>
      </c>
      <c r="J58" s="29">
        <v>43795</v>
      </c>
      <c r="K58" s="30">
        <v>24376.9052631577</v>
      </c>
      <c r="L58" s="31">
        <v>23158.06</v>
      </c>
      <c r="M58" s="38"/>
    </row>
    <row r="59" spans="1:13" x14ac:dyDescent="0.25">
      <c r="A59" s="26">
        <v>2019</v>
      </c>
      <c r="B59" s="27" t="s">
        <v>69</v>
      </c>
      <c r="C59" s="26">
        <v>98278245</v>
      </c>
      <c r="D59" s="28" t="s">
        <v>70</v>
      </c>
      <c r="E59" s="29">
        <v>43765</v>
      </c>
      <c r="F59" s="29">
        <v>43767</v>
      </c>
      <c r="G59" s="71" t="s">
        <v>480</v>
      </c>
      <c r="H59" s="26" t="s">
        <v>52</v>
      </c>
      <c r="I59" s="71" t="s">
        <v>1253</v>
      </c>
      <c r="J59" s="29">
        <v>43795</v>
      </c>
      <c r="K59" s="30">
        <v>26348.736842105049</v>
      </c>
      <c r="L59" s="31">
        <v>25031.3</v>
      </c>
      <c r="M59" s="38"/>
    </row>
    <row r="60" spans="1:13" x14ac:dyDescent="0.25">
      <c r="A60" s="26">
        <v>2019</v>
      </c>
      <c r="B60" s="27" t="s">
        <v>2018</v>
      </c>
      <c r="C60" s="26">
        <v>98957343</v>
      </c>
      <c r="D60" s="28" t="s">
        <v>70</v>
      </c>
      <c r="E60" s="29">
        <v>43485</v>
      </c>
      <c r="F60" s="29">
        <v>43788</v>
      </c>
      <c r="G60" s="71" t="s">
        <v>59</v>
      </c>
      <c r="H60" s="26" t="s">
        <v>1257</v>
      </c>
      <c r="I60" s="71" t="s">
        <v>1254</v>
      </c>
      <c r="J60" s="29"/>
      <c r="K60" s="30"/>
      <c r="L60" s="31"/>
      <c r="M60" s="38"/>
    </row>
    <row r="61" spans="1:13" x14ac:dyDescent="0.25">
      <c r="A61" s="26">
        <v>2019</v>
      </c>
      <c r="B61" s="27" t="s">
        <v>1883</v>
      </c>
      <c r="C61" s="26">
        <v>98976459</v>
      </c>
      <c r="D61" s="28" t="s">
        <v>70</v>
      </c>
      <c r="E61" s="29">
        <v>43787</v>
      </c>
      <c r="F61" s="29">
        <v>43789</v>
      </c>
      <c r="G61" s="71" t="s">
        <v>480</v>
      </c>
      <c r="H61" s="26" t="s">
        <v>52</v>
      </c>
      <c r="I61" s="71" t="s">
        <v>1256</v>
      </c>
      <c r="J61" s="29"/>
      <c r="K61" s="30"/>
      <c r="L61" s="31"/>
      <c r="M61" s="38"/>
    </row>
    <row r="62" spans="1:13" x14ac:dyDescent="0.25">
      <c r="A62" s="26">
        <v>2019</v>
      </c>
      <c r="B62" s="27" t="s">
        <v>1883</v>
      </c>
      <c r="C62" s="26">
        <v>100255900</v>
      </c>
      <c r="D62" s="28" t="s">
        <v>70</v>
      </c>
      <c r="E62" s="29">
        <v>43787</v>
      </c>
      <c r="F62" s="29">
        <v>43789</v>
      </c>
      <c r="G62" s="71" t="s">
        <v>480</v>
      </c>
      <c r="H62" s="26" t="s">
        <v>52</v>
      </c>
      <c r="I62" s="71" t="s">
        <v>1253</v>
      </c>
      <c r="J62" s="29">
        <v>43840</v>
      </c>
      <c r="K62" s="30">
        <v>30146.46</v>
      </c>
      <c r="L62" s="31">
        <v>29100.23</v>
      </c>
      <c r="M62" s="38"/>
    </row>
    <row r="63" spans="1:13" x14ac:dyDescent="0.25">
      <c r="A63" s="26">
        <v>2019</v>
      </c>
      <c r="B63" s="27" t="s">
        <v>2018</v>
      </c>
      <c r="C63" s="26">
        <v>99725970</v>
      </c>
      <c r="D63" s="28" t="s">
        <v>70</v>
      </c>
      <c r="E63" s="29">
        <v>43791</v>
      </c>
      <c r="F63" s="29">
        <v>43809</v>
      </c>
      <c r="G63" s="71" t="s">
        <v>2002</v>
      </c>
      <c r="H63" s="26" t="s">
        <v>52</v>
      </c>
      <c r="I63" s="71" t="s">
        <v>1253</v>
      </c>
      <c r="J63" s="29">
        <v>43888</v>
      </c>
      <c r="K63" s="30">
        <v>6213.2947368420555</v>
      </c>
      <c r="L63" s="31">
        <v>5902.63</v>
      </c>
      <c r="M63" s="38"/>
    </row>
    <row r="64" spans="1:13" x14ac:dyDescent="0.25">
      <c r="A64" s="26">
        <v>2019</v>
      </c>
      <c r="B64" s="27" t="s">
        <v>28</v>
      </c>
      <c r="C64" s="26">
        <v>100288414</v>
      </c>
      <c r="D64" s="28" t="s">
        <v>70</v>
      </c>
      <c r="E64" s="29">
        <v>43822</v>
      </c>
      <c r="F64" s="29">
        <v>44194</v>
      </c>
      <c r="G64" s="71" t="s">
        <v>1452</v>
      </c>
      <c r="H64" s="26" t="s">
        <v>52</v>
      </c>
      <c r="I64" s="71" t="s">
        <v>145</v>
      </c>
      <c r="J64" s="29"/>
      <c r="K64" s="30"/>
      <c r="L64" s="31"/>
      <c r="M64" s="38"/>
    </row>
    <row r="65" spans="1:13" x14ac:dyDescent="0.25">
      <c r="A65" s="26">
        <v>2019</v>
      </c>
      <c r="B65" s="27" t="s">
        <v>1883</v>
      </c>
      <c r="C65" s="26">
        <v>100814664</v>
      </c>
      <c r="D65" s="28" t="s">
        <v>70</v>
      </c>
      <c r="E65" s="29">
        <v>43819</v>
      </c>
      <c r="F65" s="29">
        <v>43840</v>
      </c>
      <c r="G65" s="71" t="s">
        <v>51</v>
      </c>
      <c r="H65" s="26" t="s">
        <v>52</v>
      </c>
      <c r="I65" s="71" t="s">
        <v>1253</v>
      </c>
      <c r="J65" s="29">
        <v>43882</v>
      </c>
      <c r="K65" s="30">
        <v>670783.52631578408</v>
      </c>
      <c r="L65" s="31">
        <v>637244.35</v>
      </c>
      <c r="M65" s="38"/>
    </row>
    <row r="66" spans="1:13" x14ac:dyDescent="0.25">
      <c r="A66" s="26">
        <v>2019</v>
      </c>
      <c r="B66" s="27" t="s">
        <v>20</v>
      </c>
      <c r="C66" s="26">
        <v>101029452</v>
      </c>
      <c r="D66" s="28" t="s">
        <v>70</v>
      </c>
      <c r="E66" s="29">
        <v>43809</v>
      </c>
      <c r="F66" s="29">
        <v>43853</v>
      </c>
      <c r="G66" s="71" t="s">
        <v>1452</v>
      </c>
      <c r="H66" s="26" t="s">
        <v>52</v>
      </c>
      <c r="I66" s="71" t="s">
        <v>1253</v>
      </c>
      <c r="J66" s="29">
        <v>43882</v>
      </c>
      <c r="K66" s="30">
        <v>195994.10526315629</v>
      </c>
      <c r="L66" s="31">
        <v>186194.41</v>
      </c>
      <c r="M66" s="38"/>
    </row>
    <row r="67" spans="1:13" x14ac:dyDescent="0.25">
      <c r="A67" s="26">
        <v>2019</v>
      </c>
      <c r="B67" s="27" t="s">
        <v>19</v>
      </c>
      <c r="C67" s="26">
        <v>101139871</v>
      </c>
      <c r="D67" s="28" t="s">
        <v>70</v>
      </c>
      <c r="E67" s="29">
        <v>43821</v>
      </c>
      <c r="F67" s="29">
        <v>43857</v>
      </c>
      <c r="G67" s="71" t="s">
        <v>51</v>
      </c>
      <c r="H67" s="26" t="s">
        <v>52</v>
      </c>
      <c r="I67" s="71" t="s">
        <v>1253</v>
      </c>
      <c r="J67" s="29">
        <v>44020</v>
      </c>
      <c r="K67" s="30">
        <v>233456.75</v>
      </c>
      <c r="L67" s="31">
        <v>224477.98</v>
      </c>
      <c r="M67" s="38"/>
    </row>
    <row r="68" spans="1:13" x14ac:dyDescent="0.25">
      <c r="A68" s="26">
        <v>2019</v>
      </c>
      <c r="B68" s="27" t="s">
        <v>35</v>
      </c>
      <c r="C68" s="26">
        <v>107428500</v>
      </c>
      <c r="D68" s="28" t="s">
        <v>70</v>
      </c>
      <c r="E68" s="29">
        <v>43697</v>
      </c>
      <c r="F68" s="29">
        <v>44092</v>
      </c>
      <c r="G68" s="71" t="s">
        <v>480</v>
      </c>
      <c r="H68" s="26" t="s">
        <v>52</v>
      </c>
      <c r="I68" s="71" t="s">
        <v>145</v>
      </c>
      <c r="J68" s="29"/>
      <c r="K68" s="30"/>
      <c r="L68" s="31"/>
      <c r="M68" s="38"/>
    </row>
    <row r="69" spans="1:13" x14ac:dyDescent="0.25">
      <c r="A69" s="26">
        <v>2019</v>
      </c>
      <c r="B69" s="27" t="s">
        <v>30</v>
      </c>
      <c r="C69" s="26">
        <v>107776171</v>
      </c>
      <c r="D69" s="28" t="s">
        <v>70</v>
      </c>
      <c r="E69" s="29">
        <v>43639</v>
      </c>
      <c r="F69" s="29">
        <v>44104</v>
      </c>
      <c r="G69" s="71" t="s">
        <v>1452</v>
      </c>
      <c r="H69" s="26" t="s">
        <v>52</v>
      </c>
      <c r="I69" s="71" t="s">
        <v>1253</v>
      </c>
      <c r="J69" s="29">
        <v>44161</v>
      </c>
      <c r="K69" s="30">
        <v>92052.05</v>
      </c>
      <c r="L69" s="31">
        <v>89125.49</v>
      </c>
      <c r="M69" s="38"/>
    </row>
    <row r="70" spans="1:13" x14ac:dyDescent="0.25">
      <c r="A70" s="26">
        <v>2020</v>
      </c>
      <c r="B70" s="27" t="s">
        <v>14</v>
      </c>
      <c r="C70" s="26" t="s">
        <v>77</v>
      </c>
      <c r="D70" s="28" t="s">
        <v>152</v>
      </c>
      <c r="E70" s="29">
        <v>43988</v>
      </c>
      <c r="F70" s="29">
        <v>43994</v>
      </c>
      <c r="G70" s="71" t="s">
        <v>480</v>
      </c>
      <c r="H70" s="26" t="s">
        <v>52</v>
      </c>
      <c r="I70" s="71" t="s">
        <v>1253</v>
      </c>
      <c r="J70" s="29">
        <v>44063</v>
      </c>
      <c r="K70" s="30">
        <v>17606.989999999998</v>
      </c>
      <c r="L70" s="31">
        <v>14863</v>
      </c>
      <c r="M70" s="38"/>
    </row>
    <row r="71" spans="1:13" x14ac:dyDescent="0.25">
      <c r="A71" s="26">
        <v>2020</v>
      </c>
      <c r="B71" s="27" t="s">
        <v>45</v>
      </c>
      <c r="C71" s="26" t="s">
        <v>171</v>
      </c>
      <c r="D71" s="28" t="s">
        <v>152</v>
      </c>
      <c r="E71" s="29">
        <v>44133</v>
      </c>
      <c r="F71" s="29">
        <v>44138</v>
      </c>
      <c r="G71" s="71" t="s">
        <v>51</v>
      </c>
      <c r="H71" s="26" t="s">
        <v>52</v>
      </c>
      <c r="I71" s="71" t="s">
        <v>1253</v>
      </c>
      <c r="J71" s="29">
        <v>44162</v>
      </c>
      <c r="K71" s="30">
        <v>10972.5</v>
      </c>
      <c r="L71" s="31">
        <v>10450</v>
      </c>
      <c r="M71" s="38"/>
    </row>
    <row r="72" spans="1:13" x14ac:dyDescent="0.25">
      <c r="A72" s="26">
        <v>2020</v>
      </c>
      <c r="B72" s="27" t="s">
        <v>38</v>
      </c>
      <c r="C72" s="26">
        <v>100801380</v>
      </c>
      <c r="D72" s="28" t="s">
        <v>70</v>
      </c>
      <c r="E72" s="29">
        <v>43841</v>
      </c>
      <c r="F72" s="29">
        <v>43846</v>
      </c>
      <c r="G72" s="71" t="s">
        <v>1452</v>
      </c>
      <c r="H72" s="26" t="s">
        <v>52</v>
      </c>
      <c r="I72" s="71" t="s">
        <v>1253</v>
      </c>
      <c r="J72" s="29">
        <v>43913</v>
      </c>
      <c r="K72" s="30">
        <v>162248.93</v>
      </c>
      <c r="L72" s="31">
        <v>154760.24</v>
      </c>
      <c r="M72" s="38"/>
    </row>
    <row r="73" spans="1:13" x14ac:dyDescent="0.25">
      <c r="A73" s="26">
        <v>2020</v>
      </c>
      <c r="B73" s="27" t="s">
        <v>26</v>
      </c>
      <c r="C73" s="26">
        <v>100850304</v>
      </c>
      <c r="D73" s="28" t="s">
        <v>70</v>
      </c>
      <c r="E73" s="29">
        <v>43845</v>
      </c>
      <c r="F73" s="29">
        <v>43848</v>
      </c>
      <c r="G73" s="71" t="s">
        <v>1452</v>
      </c>
      <c r="H73" s="26" t="s">
        <v>52</v>
      </c>
      <c r="I73" s="71" t="s">
        <v>1253</v>
      </c>
      <c r="J73" s="29">
        <v>43903</v>
      </c>
      <c r="K73" s="30">
        <v>44509.8</v>
      </c>
      <c r="L73" s="31">
        <v>42357.56</v>
      </c>
      <c r="M73" s="38"/>
    </row>
    <row r="74" spans="1:13" x14ac:dyDescent="0.25">
      <c r="A74" s="26">
        <v>2020</v>
      </c>
      <c r="B74" s="27" t="s">
        <v>26</v>
      </c>
      <c r="C74" s="26">
        <v>100903079</v>
      </c>
      <c r="D74" s="28" t="s">
        <v>70</v>
      </c>
      <c r="E74" s="29">
        <v>43845</v>
      </c>
      <c r="F74" s="29">
        <v>43852</v>
      </c>
      <c r="G74" s="71" t="s">
        <v>1452</v>
      </c>
      <c r="H74" s="26" t="s">
        <v>52</v>
      </c>
      <c r="I74" s="71" t="s">
        <v>1253</v>
      </c>
      <c r="J74" s="29">
        <v>43903</v>
      </c>
      <c r="K74" s="30">
        <v>56379</v>
      </c>
      <c r="L74" s="31">
        <v>54106.720000000001</v>
      </c>
      <c r="M74" s="38"/>
    </row>
    <row r="75" spans="1:13" x14ac:dyDescent="0.25">
      <c r="A75" s="26">
        <v>2020</v>
      </c>
      <c r="B75" s="27" t="s">
        <v>26</v>
      </c>
      <c r="C75" s="26">
        <v>100936368</v>
      </c>
      <c r="D75" s="28" t="s">
        <v>70</v>
      </c>
      <c r="E75" s="29">
        <v>43846</v>
      </c>
      <c r="F75" s="29">
        <v>43852</v>
      </c>
      <c r="G75" s="71" t="s">
        <v>1452</v>
      </c>
      <c r="H75" s="26" t="s">
        <v>52</v>
      </c>
      <c r="I75" s="71" t="s">
        <v>1253</v>
      </c>
      <c r="J75" s="29">
        <v>43951</v>
      </c>
      <c r="K75" s="30">
        <v>31192.460000000003</v>
      </c>
      <c r="L75" s="31">
        <v>30015.43</v>
      </c>
      <c r="M75" s="38"/>
    </row>
    <row r="76" spans="1:13" x14ac:dyDescent="0.25">
      <c r="A76" s="26">
        <v>2020</v>
      </c>
      <c r="B76" s="27" t="s">
        <v>26</v>
      </c>
      <c r="C76" s="26">
        <v>100950864</v>
      </c>
      <c r="D76" s="28" t="s">
        <v>70</v>
      </c>
      <c r="E76" s="29">
        <v>43845</v>
      </c>
      <c r="F76" s="29">
        <v>43852</v>
      </c>
      <c r="G76" s="71" t="s">
        <v>1452</v>
      </c>
      <c r="H76" s="26" t="s">
        <v>52</v>
      </c>
      <c r="I76" s="71" t="s">
        <v>1253</v>
      </c>
      <c r="J76" s="29">
        <v>44055</v>
      </c>
      <c r="K76" s="30">
        <v>99862.66</v>
      </c>
      <c r="L76" s="31">
        <v>95696.69</v>
      </c>
      <c r="M76" s="38"/>
    </row>
    <row r="77" spans="1:13" x14ac:dyDescent="0.25">
      <c r="A77" s="26">
        <v>2020</v>
      </c>
      <c r="B77" s="27" t="s">
        <v>26</v>
      </c>
      <c r="C77" s="26">
        <v>100950997</v>
      </c>
      <c r="D77" s="28" t="s">
        <v>70</v>
      </c>
      <c r="E77" s="29">
        <v>43846</v>
      </c>
      <c r="F77" s="29">
        <v>43852</v>
      </c>
      <c r="G77" s="71" t="s">
        <v>1452</v>
      </c>
      <c r="H77" s="26" t="s">
        <v>52</v>
      </c>
      <c r="I77" s="71" t="s">
        <v>1253</v>
      </c>
      <c r="J77" s="29">
        <v>44204</v>
      </c>
      <c r="K77" s="30">
        <v>99610.47</v>
      </c>
      <c r="L77" s="31">
        <v>96537.73</v>
      </c>
      <c r="M77" s="38"/>
    </row>
    <row r="78" spans="1:13" x14ac:dyDescent="0.25">
      <c r="A78" s="26">
        <v>2020</v>
      </c>
      <c r="B78" s="27" t="s">
        <v>24</v>
      </c>
      <c r="C78" s="26">
        <v>102356037</v>
      </c>
      <c r="D78" s="28" t="s">
        <v>70</v>
      </c>
      <c r="E78" s="29">
        <v>43879</v>
      </c>
      <c r="F78" s="29">
        <v>43885</v>
      </c>
      <c r="G78" s="71" t="s">
        <v>62</v>
      </c>
      <c r="H78" s="26" t="s">
        <v>52</v>
      </c>
      <c r="I78" s="71" t="s">
        <v>1253</v>
      </c>
      <c r="J78" s="29">
        <v>43934</v>
      </c>
      <c r="K78" s="30">
        <v>21942</v>
      </c>
      <c r="L78" s="31">
        <v>21044.9</v>
      </c>
      <c r="M78" s="38"/>
    </row>
    <row r="79" spans="1:13" x14ac:dyDescent="0.25">
      <c r="A79" s="26">
        <v>2020</v>
      </c>
      <c r="B79" s="27" t="s">
        <v>19</v>
      </c>
      <c r="C79" s="26">
        <v>102474731</v>
      </c>
      <c r="D79" s="28" t="s">
        <v>70</v>
      </c>
      <c r="E79" s="29">
        <v>43871</v>
      </c>
      <c r="F79" s="29">
        <v>43896</v>
      </c>
      <c r="G79" s="71" t="s">
        <v>1261</v>
      </c>
      <c r="H79" s="26" t="s">
        <v>52</v>
      </c>
      <c r="I79" s="71" t="s">
        <v>1253</v>
      </c>
      <c r="J79" s="29">
        <v>43990</v>
      </c>
      <c r="K79" s="30">
        <v>13750</v>
      </c>
      <c r="L79" s="31">
        <v>13260.25</v>
      </c>
      <c r="M79" s="38"/>
    </row>
    <row r="80" spans="1:13" x14ac:dyDescent="0.25">
      <c r="A80" s="26">
        <v>2020</v>
      </c>
      <c r="B80" s="27" t="s">
        <v>17</v>
      </c>
      <c r="C80" s="26">
        <v>102550621</v>
      </c>
      <c r="D80" s="28" t="s">
        <v>70</v>
      </c>
      <c r="E80" s="29">
        <v>43873</v>
      </c>
      <c r="F80" s="29">
        <v>43899</v>
      </c>
      <c r="G80" s="71" t="s">
        <v>480</v>
      </c>
      <c r="H80" s="26" t="s">
        <v>52</v>
      </c>
      <c r="I80" s="71" t="s">
        <v>1255</v>
      </c>
      <c r="J80" s="29"/>
      <c r="K80" s="30">
        <v>0</v>
      </c>
      <c r="L80" s="31"/>
      <c r="M80" s="38"/>
    </row>
    <row r="81" spans="1:13" x14ac:dyDescent="0.25">
      <c r="A81" s="26">
        <v>2020</v>
      </c>
      <c r="B81" s="27" t="s">
        <v>25</v>
      </c>
      <c r="C81" s="26">
        <v>102584703</v>
      </c>
      <c r="D81" s="28" t="s">
        <v>70</v>
      </c>
      <c r="E81" s="29">
        <v>43897</v>
      </c>
      <c r="F81" s="29">
        <v>43901</v>
      </c>
      <c r="G81" s="71" t="s">
        <v>480</v>
      </c>
      <c r="H81" s="26" t="s">
        <v>52</v>
      </c>
      <c r="I81" s="71" t="s">
        <v>145</v>
      </c>
      <c r="J81" s="29"/>
      <c r="K81" s="30">
        <v>16063.215</v>
      </c>
      <c r="L81" s="31"/>
      <c r="M81" s="38"/>
    </row>
    <row r="82" spans="1:13" x14ac:dyDescent="0.25">
      <c r="A82" s="26">
        <v>2020</v>
      </c>
      <c r="B82" s="27" t="s">
        <v>18</v>
      </c>
      <c r="C82" s="26">
        <v>102642089</v>
      </c>
      <c r="D82" s="28" t="s">
        <v>70</v>
      </c>
      <c r="E82" s="29">
        <v>43896</v>
      </c>
      <c r="F82" s="29">
        <v>43994</v>
      </c>
      <c r="G82" s="71" t="s">
        <v>1452</v>
      </c>
      <c r="H82" s="26" t="s">
        <v>52</v>
      </c>
      <c r="I82" s="71" t="s">
        <v>1253</v>
      </c>
      <c r="J82" s="29">
        <v>44118</v>
      </c>
      <c r="K82" s="30">
        <v>15806.169999999998</v>
      </c>
      <c r="L82" s="31">
        <v>15298.3</v>
      </c>
      <c r="M82" s="38"/>
    </row>
    <row r="83" spans="1:13" x14ac:dyDescent="0.25">
      <c r="A83" s="26">
        <v>2020</v>
      </c>
      <c r="B83" s="27" t="s">
        <v>69</v>
      </c>
      <c r="C83" s="26">
        <v>102963873</v>
      </c>
      <c r="D83" s="28" t="s">
        <v>70</v>
      </c>
      <c r="E83" s="29">
        <v>43876</v>
      </c>
      <c r="F83" s="29">
        <v>43913</v>
      </c>
      <c r="G83" s="71" t="s">
        <v>1452</v>
      </c>
      <c r="H83" s="26" t="s">
        <v>52</v>
      </c>
      <c r="I83" s="71" t="s">
        <v>1253</v>
      </c>
      <c r="J83" s="29">
        <v>44004</v>
      </c>
      <c r="K83" s="30">
        <v>45535.5</v>
      </c>
      <c r="L83" s="31">
        <v>43975</v>
      </c>
      <c r="M83" s="38"/>
    </row>
    <row r="84" spans="1:13" x14ac:dyDescent="0.25">
      <c r="A84" s="26">
        <v>2020</v>
      </c>
      <c r="B84" s="27" t="s">
        <v>15</v>
      </c>
      <c r="C84" s="26" t="s">
        <v>71</v>
      </c>
      <c r="D84" s="28" t="s">
        <v>152</v>
      </c>
      <c r="E84" s="29">
        <v>43989</v>
      </c>
      <c r="F84" s="29">
        <v>43992</v>
      </c>
      <c r="G84" s="71" t="s">
        <v>58</v>
      </c>
      <c r="H84" s="26" t="s">
        <v>52</v>
      </c>
      <c r="I84" s="71" t="s">
        <v>1253</v>
      </c>
      <c r="J84" s="29">
        <v>44232</v>
      </c>
      <c r="K84" s="30">
        <v>69384</v>
      </c>
      <c r="L84" s="31">
        <v>66962.8</v>
      </c>
      <c r="M84" s="38"/>
    </row>
    <row r="85" spans="1:13" x14ac:dyDescent="0.25">
      <c r="A85" s="26">
        <v>2020</v>
      </c>
      <c r="B85" s="27" t="s">
        <v>37</v>
      </c>
      <c r="C85" s="26" t="s">
        <v>72</v>
      </c>
      <c r="D85" s="28" t="s">
        <v>152</v>
      </c>
      <c r="E85" s="29">
        <v>43961</v>
      </c>
      <c r="F85" s="29">
        <v>43963</v>
      </c>
      <c r="G85" s="71" t="s">
        <v>51</v>
      </c>
      <c r="H85" s="26" t="s">
        <v>52</v>
      </c>
      <c r="I85" s="71" t="s">
        <v>1253</v>
      </c>
      <c r="J85" s="29">
        <v>44029</v>
      </c>
      <c r="K85" s="30">
        <v>25464.07</v>
      </c>
      <c r="L85" s="31">
        <v>24230.87</v>
      </c>
      <c r="M85" s="38"/>
    </row>
    <row r="86" spans="1:13" x14ac:dyDescent="0.25">
      <c r="A86" s="26">
        <v>2020</v>
      </c>
      <c r="B86" s="27" t="s">
        <v>19</v>
      </c>
      <c r="C86" s="26" t="s">
        <v>73</v>
      </c>
      <c r="D86" s="28" t="s">
        <v>152</v>
      </c>
      <c r="E86" s="29">
        <v>43939</v>
      </c>
      <c r="F86" s="29">
        <v>43942</v>
      </c>
      <c r="G86" s="71" t="s">
        <v>1262</v>
      </c>
      <c r="H86" s="26" t="s">
        <v>52</v>
      </c>
      <c r="I86" s="71" t="s">
        <v>1253</v>
      </c>
      <c r="J86" s="29">
        <v>44029</v>
      </c>
      <c r="K86" s="30">
        <v>10570</v>
      </c>
      <c r="L86" s="31">
        <v>10041.5</v>
      </c>
      <c r="M86" s="38"/>
    </row>
    <row r="87" spans="1:13" x14ac:dyDescent="0.25">
      <c r="A87" s="26">
        <v>2020</v>
      </c>
      <c r="B87" s="27" t="s">
        <v>1883</v>
      </c>
      <c r="C87" s="26" t="s">
        <v>74</v>
      </c>
      <c r="D87" s="28" t="s">
        <v>152</v>
      </c>
      <c r="E87" s="29">
        <v>43990</v>
      </c>
      <c r="F87" s="29">
        <v>43992</v>
      </c>
      <c r="G87" s="71" t="s">
        <v>480</v>
      </c>
      <c r="H87" s="26" t="s">
        <v>52</v>
      </c>
      <c r="I87" s="71" t="s">
        <v>1253</v>
      </c>
      <c r="J87" s="29">
        <v>44067</v>
      </c>
      <c r="K87" s="30">
        <v>21156.78</v>
      </c>
      <c r="L87" s="31">
        <v>20347.98</v>
      </c>
      <c r="M87" s="38"/>
    </row>
    <row r="88" spans="1:13" x14ac:dyDescent="0.25">
      <c r="A88" s="26">
        <v>2020</v>
      </c>
      <c r="B88" s="27" t="s">
        <v>34</v>
      </c>
      <c r="C88" s="26" t="s">
        <v>75</v>
      </c>
      <c r="D88" s="28" t="s">
        <v>152</v>
      </c>
      <c r="E88" s="29">
        <v>43955</v>
      </c>
      <c r="F88" s="29">
        <v>43992</v>
      </c>
      <c r="G88" s="71" t="s">
        <v>1452</v>
      </c>
      <c r="H88" s="26" t="s">
        <v>52</v>
      </c>
      <c r="I88" s="71" t="s">
        <v>1253</v>
      </c>
      <c r="J88" s="29">
        <v>44041</v>
      </c>
      <c r="K88" s="30">
        <v>30103.47</v>
      </c>
      <c r="L88" s="31">
        <v>28935.88</v>
      </c>
      <c r="M88" s="38"/>
    </row>
    <row r="89" spans="1:13" x14ac:dyDescent="0.25">
      <c r="A89" s="26">
        <v>2020</v>
      </c>
      <c r="B89" s="27" t="s">
        <v>39</v>
      </c>
      <c r="C89" s="26" t="s">
        <v>76</v>
      </c>
      <c r="D89" s="28" t="s">
        <v>152</v>
      </c>
      <c r="E89" s="29">
        <v>43990</v>
      </c>
      <c r="F89" s="29">
        <v>43992</v>
      </c>
      <c r="G89" s="71" t="s">
        <v>480</v>
      </c>
      <c r="H89" s="26" t="s">
        <v>52</v>
      </c>
      <c r="I89" s="71" t="s">
        <v>1253</v>
      </c>
      <c r="J89" s="29">
        <v>44067</v>
      </c>
      <c r="K89" s="30">
        <v>14249</v>
      </c>
      <c r="L89" s="31">
        <v>13536.55</v>
      </c>
      <c r="M89" s="38"/>
    </row>
    <row r="90" spans="1:13" x14ac:dyDescent="0.25">
      <c r="A90" s="26">
        <v>2020</v>
      </c>
      <c r="B90" s="27" t="s">
        <v>39</v>
      </c>
      <c r="C90" s="26" t="s">
        <v>78</v>
      </c>
      <c r="D90" s="28" t="s">
        <v>152</v>
      </c>
      <c r="E90" s="29">
        <v>44005</v>
      </c>
      <c r="F90" s="29">
        <v>44006</v>
      </c>
      <c r="G90" s="71" t="s">
        <v>1452</v>
      </c>
      <c r="H90" s="26" t="s">
        <v>52</v>
      </c>
      <c r="I90" s="71" t="s">
        <v>1253</v>
      </c>
      <c r="J90" s="29">
        <v>44056</v>
      </c>
      <c r="K90" s="30">
        <v>55756</v>
      </c>
      <c r="L90" s="31">
        <v>53362.75</v>
      </c>
      <c r="M90" s="38"/>
    </row>
    <row r="91" spans="1:13" x14ac:dyDescent="0.25">
      <c r="A91" s="26">
        <v>2020</v>
      </c>
      <c r="B91" s="27" t="s">
        <v>39</v>
      </c>
      <c r="C91" s="26" t="s">
        <v>79</v>
      </c>
      <c r="D91" s="28" t="s">
        <v>152</v>
      </c>
      <c r="E91" s="29">
        <v>44005</v>
      </c>
      <c r="F91" s="29">
        <v>44008</v>
      </c>
      <c r="G91" s="71" t="s">
        <v>1452</v>
      </c>
      <c r="H91" s="26" t="s">
        <v>52</v>
      </c>
      <c r="I91" s="71" t="s">
        <v>1253</v>
      </c>
      <c r="J91" s="29">
        <v>44085</v>
      </c>
      <c r="K91" s="30">
        <v>40494</v>
      </c>
      <c r="L91" s="31">
        <v>38782.300000000003</v>
      </c>
      <c r="M91" s="38"/>
    </row>
    <row r="92" spans="1:13" x14ac:dyDescent="0.25">
      <c r="A92" s="26">
        <v>2020</v>
      </c>
      <c r="B92" s="27" t="s">
        <v>26</v>
      </c>
      <c r="C92" s="26" t="s">
        <v>80</v>
      </c>
      <c r="D92" s="28" t="s">
        <v>152</v>
      </c>
      <c r="E92" s="29">
        <v>44005</v>
      </c>
      <c r="F92" s="29">
        <v>44008</v>
      </c>
      <c r="G92" s="71" t="s">
        <v>1452</v>
      </c>
      <c r="H92" s="26" t="s">
        <v>52</v>
      </c>
      <c r="I92" s="71" t="s">
        <v>1253</v>
      </c>
      <c r="J92" s="29">
        <v>44061</v>
      </c>
      <c r="K92" s="30">
        <v>100694</v>
      </c>
      <c r="L92" s="31">
        <v>96042.1</v>
      </c>
      <c r="M92" s="38"/>
    </row>
    <row r="93" spans="1:13" x14ac:dyDescent="0.25">
      <c r="A93" s="26">
        <v>2020</v>
      </c>
      <c r="B93" s="27" t="s">
        <v>39</v>
      </c>
      <c r="C93" s="26" t="s">
        <v>81</v>
      </c>
      <c r="D93" s="28" t="s">
        <v>152</v>
      </c>
      <c r="E93" s="29">
        <v>44005</v>
      </c>
      <c r="F93" s="29">
        <v>44011</v>
      </c>
      <c r="G93" s="71" t="s">
        <v>1452</v>
      </c>
      <c r="H93" s="26" t="s">
        <v>52</v>
      </c>
      <c r="I93" s="71" t="s">
        <v>1253</v>
      </c>
      <c r="J93" s="29">
        <v>44056</v>
      </c>
      <c r="K93" s="30">
        <v>67213.119999999995</v>
      </c>
      <c r="L93" s="31">
        <v>64798.62</v>
      </c>
      <c r="M93" s="38"/>
    </row>
    <row r="94" spans="1:13" x14ac:dyDescent="0.25">
      <c r="A94" s="26">
        <v>2020</v>
      </c>
      <c r="B94" s="27" t="s">
        <v>26</v>
      </c>
      <c r="C94" s="26" t="s">
        <v>82</v>
      </c>
      <c r="D94" s="28" t="s">
        <v>152</v>
      </c>
      <c r="E94" s="29">
        <v>44005</v>
      </c>
      <c r="F94" s="29">
        <v>44011</v>
      </c>
      <c r="G94" s="71" t="s">
        <v>1452</v>
      </c>
      <c r="H94" s="26" t="s">
        <v>52</v>
      </c>
      <c r="I94" s="71" t="s">
        <v>145</v>
      </c>
      <c r="J94" s="29"/>
      <c r="K94" s="30">
        <v>19249.650000000001</v>
      </c>
      <c r="L94" s="31"/>
      <c r="M94" s="38"/>
    </row>
    <row r="95" spans="1:13" x14ac:dyDescent="0.25">
      <c r="A95" s="26">
        <v>2020</v>
      </c>
      <c r="B95" s="27" t="s">
        <v>26</v>
      </c>
      <c r="C95" s="26" t="s">
        <v>83</v>
      </c>
      <c r="D95" s="28" t="s">
        <v>152</v>
      </c>
      <c r="E95" s="29">
        <v>44005</v>
      </c>
      <c r="F95" s="29">
        <v>44011</v>
      </c>
      <c r="G95" s="71" t="s">
        <v>1452</v>
      </c>
      <c r="H95" s="26" t="s">
        <v>52</v>
      </c>
      <c r="I95" s="71" t="s">
        <v>1253</v>
      </c>
      <c r="J95" s="29">
        <v>44091</v>
      </c>
      <c r="K95" s="30">
        <v>19100</v>
      </c>
      <c r="L95" s="31">
        <v>18333</v>
      </c>
      <c r="M95" s="38"/>
    </row>
    <row r="96" spans="1:13" x14ac:dyDescent="0.25">
      <c r="A96" s="26">
        <v>2020</v>
      </c>
      <c r="B96" s="27" t="s">
        <v>1881</v>
      </c>
      <c r="C96" s="26" t="s">
        <v>84</v>
      </c>
      <c r="D96" s="28" t="s">
        <v>152</v>
      </c>
      <c r="E96" s="29">
        <v>43986</v>
      </c>
      <c r="F96" s="29">
        <v>44012</v>
      </c>
      <c r="G96" s="71" t="s">
        <v>480</v>
      </c>
      <c r="H96" s="26" t="s">
        <v>52</v>
      </c>
      <c r="I96" s="71" t="s">
        <v>1253</v>
      </c>
      <c r="J96" s="29">
        <v>44063</v>
      </c>
      <c r="K96" s="30">
        <v>24396.71</v>
      </c>
      <c r="L96" s="31">
        <v>23220.48</v>
      </c>
      <c r="M96" s="38"/>
    </row>
    <row r="97" spans="1:13" x14ac:dyDescent="0.25">
      <c r="A97" s="26">
        <v>2020</v>
      </c>
      <c r="B97" s="27" t="s">
        <v>26</v>
      </c>
      <c r="C97" s="26" t="s">
        <v>85</v>
      </c>
      <c r="D97" s="28" t="s">
        <v>152</v>
      </c>
      <c r="E97" s="29">
        <v>44005</v>
      </c>
      <c r="F97" s="29">
        <v>44015</v>
      </c>
      <c r="G97" s="71" t="s">
        <v>1452</v>
      </c>
      <c r="H97" s="26" t="s">
        <v>52</v>
      </c>
      <c r="I97" s="71" t="s">
        <v>145</v>
      </c>
      <c r="J97" s="29"/>
      <c r="K97" s="30">
        <v>16038.539999999999</v>
      </c>
      <c r="L97" s="31"/>
      <c r="M97" s="38"/>
    </row>
    <row r="98" spans="1:13" x14ac:dyDescent="0.25">
      <c r="A98" s="26">
        <v>2020</v>
      </c>
      <c r="B98" s="27" t="s">
        <v>30</v>
      </c>
      <c r="C98" s="26" t="s">
        <v>86</v>
      </c>
      <c r="D98" s="28" t="s">
        <v>152</v>
      </c>
      <c r="E98" s="29">
        <v>44005</v>
      </c>
      <c r="F98" s="29">
        <v>44015</v>
      </c>
      <c r="G98" s="71" t="s">
        <v>1452</v>
      </c>
      <c r="H98" s="26" t="s">
        <v>52</v>
      </c>
      <c r="I98" s="71" t="s">
        <v>1253</v>
      </c>
      <c r="J98" s="29">
        <v>44173</v>
      </c>
      <c r="K98" s="30">
        <v>15934</v>
      </c>
      <c r="L98" s="31">
        <v>15274.8</v>
      </c>
      <c r="M98" s="38"/>
    </row>
    <row r="99" spans="1:13" x14ac:dyDescent="0.25">
      <c r="A99" s="26">
        <v>2020</v>
      </c>
      <c r="B99" s="27" t="s">
        <v>45</v>
      </c>
      <c r="C99" s="26" t="s">
        <v>87</v>
      </c>
      <c r="D99" s="28" t="s">
        <v>152</v>
      </c>
      <c r="E99" s="29">
        <v>44005</v>
      </c>
      <c r="F99" s="29">
        <v>44019</v>
      </c>
      <c r="G99" s="71" t="s">
        <v>1452</v>
      </c>
      <c r="H99" s="26" t="s">
        <v>52</v>
      </c>
      <c r="I99" s="71" t="s">
        <v>1253</v>
      </c>
      <c r="J99" s="29">
        <v>44188</v>
      </c>
      <c r="K99" s="30">
        <v>8975</v>
      </c>
      <c r="L99" s="31">
        <v>8606</v>
      </c>
      <c r="M99" s="38"/>
    </row>
    <row r="100" spans="1:13" x14ac:dyDescent="0.25">
      <c r="A100" s="26">
        <v>2020</v>
      </c>
      <c r="B100" s="27" t="s">
        <v>1882</v>
      </c>
      <c r="C100" s="26" t="s">
        <v>88</v>
      </c>
      <c r="D100" s="28" t="s">
        <v>152</v>
      </c>
      <c r="E100" s="29">
        <v>44014</v>
      </c>
      <c r="F100" s="29">
        <v>44019</v>
      </c>
      <c r="G100" s="71" t="s">
        <v>1452</v>
      </c>
      <c r="H100" s="26" t="s">
        <v>52</v>
      </c>
      <c r="I100" s="71" t="s">
        <v>1253</v>
      </c>
      <c r="J100" s="29">
        <v>44056</v>
      </c>
      <c r="K100" s="30">
        <v>8144</v>
      </c>
      <c r="L100" s="31">
        <v>7847.3</v>
      </c>
      <c r="M100" s="38"/>
    </row>
    <row r="101" spans="1:13" x14ac:dyDescent="0.25">
      <c r="A101" s="26">
        <v>2020</v>
      </c>
      <c r="B101" s="27" t="s">
        <v>26</v>
      </c>
      <c r="C101" s="26" t="s">
        <v>89</v>
      </c>
      <c r="D101" s="28" t="s">
        <v>152</v>
      </c>
      <c r="E101" s="29">
        <v>44005</v>
      </c>
      <c r="F101" s="29">
        <v>44019</v>
      </c>
      <c r="G101" s="71" t="s">
        <v>1452</v>
      </c>
      <c r="H101" s="26" t="s">
        <v>52</v>
      </c>
      <c r="I101" s="71" t="s">
        <v>1253</v>
      </c>
      <c r="J101" s="29">
        <v>44105</v>
      </c>
      <c r="K101" s="30">
        <v>40688</v>
      </c>
      <c r="L101" s="31">
        <v>38963</v>
      </c>
      <c r="M101" s="38"/>
    </row>
    <row r="102" spans="1:13" x14ac:dyDescent="0.25">
      <c r="A102" s="26">
        <v>2020</v>
      </c>
      <c r="B102" s="27" t="s">
        <v>1882</v>
      </c>
      <c r="C102" s="26" t="s">
        <v>90</v>
      </c>
      <c r="D102" s="28" t="s">
        <v>152</v>
      </c>
      <c r="E102" s="29">
        <v>44005</v>
      </c>
      <c r="F102" s="29">
        <v>44018</v>
      </c>
      <c r="G102" s="71" t="s">
        <v>1452</v>
      </c>
      <c r="H102" s="26" t="s">
        <v>52</v>
      </c>
      <c r="I102" s="71" t="s">
        <v>1253</v>
      </c>
      <c r="J102" s="29">
        <v>44056</v>
      </c>
      <c r="K102" s="30">
        <v>11745</v>
      </c>
      <c r="L102" s="31">
        <v>11295.25</v>
      </c>
      <c r="M102" s="38"/>
    </row>
    <row r="103" spans="1:13" x14ac:dyDescent="0.25">
      <c r="A103" s="26">
        <v>2020</v>
      </c>
      <c r="B103" s="27" t="s">
        <v>46</v>
      </c>
      <c r="C103" s="26" t="s">
        <v>91</v>
      </c>
      <c r="D103" s="28" t="s">
        <v>152</v>
      </c>
      <c r="E103" s="29">
        <v>44005</v>
      </c>
      <c r="F103" s="29">
        <v>44020</v>
      </c>
      <c r="G103" s="71" t="s">
        <v>1452</v>
      </c>
      <c r="H103" s="26" t="s">
        <v>52</v>
      </c>
      <c r="I103" s="71" t="s">
        <v>1253</v>
      </c>
      <c r="J103" s="29">
        <v>44102</v>
      </c>
      <c r="K103" s="30">
        <v>23144</v>
      </c>
      <c r="L103" s="31">
        <v>22307</v>
      </c>
      <c r="M103" s="38"/>
    </row>
    <row r="104" spans="1:13" x14ac:dyDescent="0.25">
      <c r="A104" s="26">
        <v>2020</v>
      </c>
      <c r="B104" s="27" t="s">
        <v>39</v>
      </c>
      <c r="C104" s="26" t="s">
        <v>92</v>
      </c>
      <c r="D104" s="28" t="s">
        <v>152</v>
      </c>
      <c r="E104" s="29">
        <v>44005</v>
      </c>
      <c r="F104" s="29">
        <v>44021</v>
      </c>
      <c r="G104" s="71" t="s">
        <v>1452</v>
      </c>
      <c r="H104" s="26" t="s">
        <v>52</v>
      </c>
      <c r="I104" s="71" t="s">
        <v>1253</v>
      </c>
      <c r="J104" s="29">
        <v>44068</v>
      </c>
      <c r="K104" s="30">
        <v>69860</v>
      </c>
      <c r="L104" s="31">
        <v>66617</v>
      </c>
      <c r="M104" s="38"/>
    </row>
    <row r="105" spans="1:13" x14ac:dyDescent="0.25">
      <c r="A105" s="26">
        <v>2020</v>
      </c>
      <c r="B105" s="27" t="s">
        <v>30</v>
      </c>
      <c r="C105" s="26" t="s">
        <v>93</v>
      </c>
      <c r="D105" s="28" t="s">
        <v>152</v>
      </c>
      <c r="E105" s="29">
        <v>44012</v>
      </c>
      <c r="F105" s="29">
        <v>44022</v>
      </c>
      <c r="G105" s="71" t="s">
        <v>2002</v>
      </c>
      <c r="H105" s="26" t="s">
        <v>52</v>
      </c>
      <c r="I105" s="71" t="s">
        <v>1253</v>
      </c>
      <c r="J105" s="29">
        <v>44071</v>
      </c>
      <c r="K105" s="30">
        <v>35383</v>
      </c>
      <c r="L105" s="31">
        <v>33738.85</v>
      </c>
      <c r="M105" s="38"/>
    </row>
    <row r="106" spans="1:13" x14ac:dyDescent="0.25">
      <c r="A106" s="26">
        <v>2020</v>
      </c>
      <c r="B106" s="27" t="s">
        <v>45</v>
      </c>
      <c r="C106" s="26" t="s">
        <v>94</v>
      </c>
      <c r="D106" s="28" t="s">
        <v>152</v>
      </c>
      <c r="E106" s="29">
        <v>44005</v>
      </c>
      <c r="F106" s="29">
        <v>44022</v>
      </c>
      <c r="G106" s="71" t="s">
        <v>1452</v>
      </c>
      <c r="H106" s="26" t="s">
        <v>52</v>
      </c>
      <c r="I106" s="71" t="s">
        <v>1253</v>
      </c>
      <c r="J106" s="29">
        <v>44095</v>
      </c>
      <c r="K106" s="30">
        <v>178356.28999999998</v>
      </c>
      <c r="L106" s="31">
        <v>170591.14</v>
      </c>
      <c r="M106" s="38"/>
    </row>
    <row r="107" spans="1:13" x14ac:dyDescent="0.25">
      <c r="A107" s="26">
        <v>2020</v>
      </c>
      <c r="B107" s="27" t="s">
        <v>30</v>
      </c>
      <c r="C107" s="26" t="s">
        <v>95</v>
      </c>
      <c r="D107" s="28" t="s">
        <v>152</v>
      </c>
      <c r="E107" s="29">
        <v>44005</v>
      </c>
      <c r="F107" s="29">
        <v>44026</v>
      </c>
      <c r="G107" s="71" t="s">
        <v>1452</v>
      </c>
      <c r="H107" s="26" t="s">
        <v>52</v>
      </c>
      <c r="I107" s="71" t="s">
        <v>1256</v>
      </c>
      <c r="J107" s="29"/>
      <c r="K107" s="30">
        <v>45837.75</v>
      </c>
      <c r="L107" s="31"/>
      <c r="M107" s="38"/>
    </row>
    <row r="108" spans="1:13" x14ac:dyDescent="0.25">
      <c r="A108" s="26">
        <v>2020</v>
      </c>
      <c r="B108" s="27" t="s">
        <v>1883</v>
      </c>
      <c r="C108" s="26" t="s">
        <v>96</v>
      </c>
      <c r="D108" s="28" t="s">
        <v>152</v>
      </c>
      <c r="E108" s="29">
        <v>44028</v>
      </c>
      <c r="F108" s="29">
        <v>44034</v>
      </c>
      <c r="G108" s="71" t="s">
        <v>1452</v>
      </c>
      <c r="H108" s="26" t="s">
        <v>52</v>
      </c>
      <c r="I108" s="71" t="s">
        <v>1253</v>
      </c>
      <c r="J108" s="29">
        <v>44071</v>
      </c>
      <c r="K108" s="30">
        <v>45900</v>
      </c>
      <c r="L108" s="31">
        <v>43655</v>
      </c>
      <c r="M108" s="38"/>
    </row>
    <row r="109" spans="1:13" x14ac:dyDescent="0.25">
      <c r="A109" s="26">
        <v>2020</v>
      </c>
      <c r="B109" s="27" t="s">
        <v>42</v>
      </c>
      <c r="C109" s="26" t="s">
        <v>97</v>
      </c>
      <c r="D109" s="28" t="s">
        <v>152</v>
      </c>
      <c r="E109" s="29">
        <v>43983</v>
      </c>
      <c r="F109" s="29">
        <v>44032</v>
      </c>
      <c r="G109" s="71" t="s">
        <v>1452</v>
      </c>
      <c r="H109" s="26" t="s">
        <v>52</v>
      </c>
      <c r="I109" s="71" t="s">
        <v>145</v>
      </c>
      <c r="J109" s="29"/>
      <c r="K109" s="30">
        <v>21760.357500000002</v>
      </c>
      <c r="L109" s="31"/>
      <c r="M109" s="38"/>
    </row>
    <row r="110" spans="1:13" x14ac:dyDescent="0.25">
      <c r="A110" s="26">
        <v>2020</v>
      </c>
      <c r="B110" s="27" t="s">
        <v>30</v>
      </c>
      <c r="C110" s="26" t="s">
        <v>98</v>
      </c>
      <c r="D110" s="28" t="s">
        <v>152</v>
      </c>
      <c r="E110" s="29">
        <v>44005</v>
      </c>
      <c r="F110" s="29">
        <v>44029</v>
      </c>
      <c r="G110" s="71" t="s">
        <v>1452</v>
      </c>
      <c r="H110" s="26" t="s">
        <v>52</v>
      </c>
      <c r="I110" s="71" t="s">
        <v>1253</v>
      </c>
      <c r="J110" s="29">
        <v>44068</v>
      </c>
      <c r="K110" s="30">
        <v>21814.9</v>
      </c>
      <c r="L110" s="31">
        <v>20724.150000000001</v>
      </c>
      <c r="M110" s="38"/>
    </row>
    <row r="111" spans="1:13" x14ac:dyDescent="0.25">
      <c r="A111" s="26">
        <v>2020</v>
      </c>
      <c r="B111" s="27" t="s">
        <v>39</v>
      </c>
      <c r="C111" s="26" t="s">
        <v>99</v>
      </c>
      <c r="D111" s="28" t="s">
        <v>152</v>
      </c>
      <c r="E111" s="29">
        <v>44005</v>
      </c>
      <c r="F111" s="29">
        <v>44029</v>
      </c>
      <c r="G111" s="71" t="s">
        <v>1452</v>
      </c>
      <c r="H111" s="26" t="s">
        <v>52</v>
      </c>
      <c r="I111" s="71" t="s">
        <v>1253</v>
      </c>
      <c r="J111" s="29">
        <v>44068</v>
      </c>
      <c r="K111" s="30">
        <v>23245</v>
      </c>
      <c r="L111" s="31">
        <v>22157.75</v>
      </c>
      <c r="M111" s="38"/>
    </row>
    <row r="112" spans="1:13" x14ac:dyDescent="0.25">
      <c r="A112" s="26">
        <v>2020</v>
      </c>
      <c r="B112" s="27" t="s">
        <v>26</v>
      </c>
      <c r="C112" s="26" t="s">
        <v>100</v>
      </c>
      <c r="D112" s="28" t="s">
        <v>152</v>
      </c>
      <c r="E112" s="29">
        <v>44005</v>
      </c>
      <c r="F112" s="29">
        <v>44034</v>
      </c>
      <c r="G112" s="71" t="s">
        <v>1452</v>
      </c>
      <c r="H112" s="26" t="s">
        <v>52</v>
      </c>
      <c r="I112" s="71" t="s">
        <v>1253</v>
      </c>
      <c r="J112" s="29">
        <v>44440</v>
      </c>
      <c r="K112" s="30">
        <v>132482.95000000001</v>
      </c>
      <c r="L112" s="31">
        <v>126736.2</v>
      </c>
      <c r="M112" s="38"/>
    </row>
    <row r="113" spans="1:13" x14ac:dyDescent="0.25">
      <c r="A113" s="26">
        <v>2020</v>
      </c>
      <c r="B113" s="27" t="s">
        <v>2018</v>
      </c>
      <c r="C113" s="26" t="s">
        <v>101</v>
      </c>
      <c r="D113" s="28" t="s">
        <v>152</v>
      </c>
      <c r="E113" s="29">
        <v>44030</v>
      </c>
      <c r="F113" s="29">
        <v>44034</v>
      </c>
      <c r="G113" s="71" t="s">
        <v>480</v>
      </c>
      <c r="H113" s="26" t="s">
        <v>52</v>
      </c>
      <c r="I113" s="71" t="s">
        <v>1253</v>
      </c>
      <c r="J113" s="29">
        <v>44091</v>
      </c>
      <c r="K113" s="30">
        <v>44380.25</v>
      </c>
      <c r="L113" s="31">
        <v>42376.74</v>
      </c>
      <c r="M113" s="38"/>
    </row>
    <row r="114" spans="1:13" x14ac:dyDescent="0.25">
      <c r="A114" s="26">
        <v>2020</v>
      </c>
      <c r="B114" s="27" t="s">
        <v>2018</v>
      </c>
      <c r="C114" s="26" t="s">
        <v>102</v>
      </c>
      <c r="D114" s="28" t="s">
        <v>152</v>
      </c>
      <c r="E114" s="29">
        <v>44037</v>
      </c>
      <c r="F114" s="29">
        <v>44040</v>
      </c>
      <c r="G114" s="71" t="s">
        <v>480</v>
      </c>
      <c r="H114" s="26" t="s">
        <v>52</v>
      </c>
      <c r="I114" s="71" t="s">
        <v>1253</v>
      </c>
      <c r="J114" s="29">
        <v>44095</v>
      </c>
      <c r="K114" s="30">
        <v>108858.89</v>
      </c>
      <c r="L114" s="31">
        <v>103415.94</v>
      </c>
      <c r="M114" s="38"/>
    </row>
    <row r="115" spans="1:13" x14ac:dyDescent="0.25">
      <c r="A115" s="26">
        <v>2020</v>
      </c>
      <c r="B115" s="27" t="s">
        <v>2018</v>
      </c>
      <c r="C115" s="26" t="s">
        <v>103</v>
      </c>
      <c r="D115" s="28" t="s">
        <v>152</v>
      </c>
      <c r="E115" s="29">
        <v>44037</v>
      </c>
      <c r="F115" s="29">
        <v>44041</v>
      </c>
      <c r="G115" s="71" t="s">
        <v>480</v>
      </c>
      <c r="H115" s="26" t="s">
        <v>52</v>
      </c>
      <c r="I115" s="71" t="s">
        <v>1253</v>
      </c>
      <c r="J115" s="29">
        <v>44096</v>
      </c>
      <c r="K115" s="30">
        <v>135080.35</v>
      </c>
      <c r="L115" s="31">
        <v>128326.33</v>
      </c>
      <c r="M115" s="38"/>
    </row>
    <row r="116" spans="1:13" x14ac:dyDescent="0.25">
      <c r="A116" s="26">
        <v>2020</v>
      </c>
      <c r="B116" s="27" t="s">
        <v>25</v>
      </c>
      <c r="C116" s="26" t="s">
        <v>104</v>
      </c>
      <c r="D116" s="28" t="s">
        <v>152</v>
      </c>
      <c r="E116" s="29">
        <v>44041</v>
      </c>
      <c r="F116" s="29">
        <v>44042</v>
      </c>
      <c r="G116" s="71" t="s">
        <v>51</v>
      </c>
      <c r="H116" s="26" t="s">
        <v>52</v>
      </c>
      <c r="I116" s="71" t="s">
        <v>1254</v>
      </c>
      <c r="J116" s="29"/>
      <c r="K116" s="30" t="s">
        <v>451</v>
      </c>
      <c r="L116" s="31"/>
      <c r="M116" s="38"/>
    </row>
    <row r="117" spans="1:13" x14ac:dyDescent="0.25">
      <c r="A117" s="26">
        <v>2020</v>
      </c>
      <c r="B117" s="27" t="s">
        <v>24</v>
      </c>
      <c r="C117" s="26" t="s">
        <v>105</v>
      </c>
      <c r="D117" s="28" t="s">
        <v>152</v>
      </c>
      <c r="E117" s="29">
        <v>44037</v>
      </c>
      <c r="F117" s="29">
        <v>44043</v>
      </c>
      <c r="G117" s="71" t="s">
        <v>480</v>
      </c>
      <c r="H117" s="26" t="s">
        <v>52</v>
      </c>
      <c r="I117" s="71" t="s">
        <v>1253</v>
      </c>
      <c r="J117" s="29">
        <v>44092</v>
      </c>
      <c r="K117" s="30">
        <v>10944.75</v>
      </c>
      <c r="L117" s="31">
        <v>10397.51</v>
      </c>
      <c r="M117" s="38"/>
    </row>
    <row r="118" spans="1:13" x14ac:dyDescent="0.25">
      <c r="A118" s="26">
        <v>2020</v>
      </c>
      <c r="B118" s="27" t="s">
        <v>39</v>
      </c>
      <c r="C118" s="26" t="s">
        <v>106</v>
      </c>
      <c r="D118" s="28" t="s">
        <v>152</v>
      </c>
      <c r="E118" s="29">
        <v>44005</v>
      </c>
      <c r="F118" s="29">
        <v>44043</v>
      </c>
      <c r="G118" s="71" t="s">
        <v>1452</v>
      </c>
      <c r="H118" s="26" t="s">
        <v>52</v>
      </c>
      <c r="I118" s="71" t="s">
        <v>1254</v>
      </c>
      <c r="J118" s="29"/>
      <c r="K118" s="30">
        <v>36408.75</v>
      </c>
      <c r="L118" s="31"/>
      <c r="M118" s="38"/>
    </row>
    <row r="119" spans="1:13" x14ac:dyDescent="0.25">
      <c r="A119" s="26">
        <v>2020</v>
      </c>
      <c r="B119" s="27" t="s">
        <v>30</v>
      </c>
      <c r="C119" s="26" t="s">
        <v>107</v>
      </c>
      <c r="D119" s="28" t="s">
        <v>152</v>
      </c>
      <c r="E119" s="29">
        <v>44005</v>
      </c>
      <c r="F119" s="29">
        <v>44043</v>
      </c>
      <c r="G119" s="71" t="s">
        <v>1452</v>
      </c>
      <c r="H119" s="26" t="s">
        <v>52</v>
      </c>
      <c r="I119" s="71" t="s">
        <v>1253</v>
      </c>
      <c r="J119" s="29">
        <v>44104</v>
      </c>
      <c r="K119" s="30">
        <v>36500</v>
      </c>
      <c r="L119" s="31">
        <v>34675</v>
      </c>
      <c r="M119" s="38"/>
    </row>
    <row r="120" spans="1:13" x14ac:dyDescent="0.25">
      <c r="A120" s="26">
        <v>2020</v>
      </c>
      <c r="B120" s="27" t="s">
        <v>14</v>
      </c>
      <c r="C120" s="26" t="s">
        <v>108</v>
      </c>
      <c r="D120" s="28" t="s">
        <v>152</v>
      </c>
      <c r="E120" s="29">
        <v>44005</v>
      </c>
      <c r="F120" s="29">
        <v>44046</v>
      </c>
      <c r="G120" s="71" t="s">
        <v>1452</v>
      </c>
      <c r="H120" s="26" t="s">
        <v>52</v>
      </c>
      <c r="I120" s="71" t="s">
        <v>1253</v>
      </c>
      <c r="J120" s="29">
        <v>44106</v>
      </c>
      <c r="K120" s="30">
        <v>175000</v>
      </c>
      <c r="L120" s="31">
        <v>166650</v>
      </c>
      <c r="M120" s="38"/>
    </row>
    <row r="121" spans="1:13" x14ac:dyDescent="0.25">
      <c r="A121" s="26">
        <v>2020</v>
      </c>
      <c r="B121" s="27" t="s">
        <v>2018</v>
      </c>
      <c r="C121" s="26" t="s">
        <v>109</v>
      </c>
      <c r="D121" s="28" t="s">
        <v>152</v>
      </c>
      <c r="E121" s="29">
        <v>44038</v>
      </c>
      <c r="F121" s="29">
        <v>44050</v>
      </c>
      <c r="G121" s="71" t="s">
        <v>480</v>
      </c>
      <c r="H121" s="26" t="s">
        <v>52</v>
      </c>
      <c r="I121" s="71" t="s">
        <v>1253</v>
      </c>
      <c r="J121" s="29">
        <v>44102</v>
      </c>
      <c r="K121" s="30">
        <v>97148</v>
      </c>
      <c r="L121" s="31">
        <v>93004</v>
      </c>
      <c r="M121" s="38"/>
    </row>
    <row r="122" spans="1:13" x14ac:dyDescent="0.25">
      <c r="A122" s="26">
        <v>2020</v>
      </c>
      <c r="B122" s="27" t="s">
        <v>2018</v>
      </c>
      <c r="C122" s="26" t="s">
        <v>110</v>
      </c>
      <c r="D122" s="28" t="s">
        <v>152</v>
      </c>
      <c r="E122" s="29">
        <v>44052</v>
      </c>
      <c r="F122" s="29">
        <v>44052</v>
      </c>
      <c r="G122" s="71" t="s">
        <v>480</v>
      </c>
      <c r="H122" s="26" t="s">
        <v>52</v>
      </c>
      <c r="I122" s="71" t="s">
        <v>1253</v>
      </c>
      <c r="J122" s="29">
        <v>44085</v>
      </c>
      <c r="K122" s="30">
        <v>37921</v>
      </c>
      <c r="L122" s="31">
        <v>36466</v>
      </c>
      <c r="M122" s="38"/>
    </row>
    <row r="123" spans="1:13" x14ac:dyDescent="0.25">
      <c r="A123" s="26">
        <v>2020</v>
      </c>
      <c r="B123" s="27" t="s">
        <v>45</v>
      </c>
      <c r="C123" s="26" t="s">
        <v>111</v>
      </c>
      <c r="D123" s="28" t="s">
        <v>152</v>
      </c>
      <c r="E123" s="29">
        <v>44005</v>
      </c>
      <c r="F123" s="29">
        <v>44039</v>
      </c>
      <c r="G123" s="71" t="s">
        <v>1452</v>
      </c>
      <c r="H123" s="26" t="s">
        <v>52</v>
      </c>
      <c r="I123" s="71" t="s">
        <v>1253</v>
      </c>
      <c r="J123" s="29">
        <v>44106</v>
      </c>
      <c r="K123" s="30">
        <v>20853</v>
      </c>
      <c r="L123" s="31">
        <v>20109.75</v>
      </c>
      <c r="M123" s="38"/>
    </row>
    <row r="124" spans="1:13" x14ac:dyDescent="0.25">
      <c r="A124" s="26">
        <v>2020</v>
      </c>
      <c r="B124" s="27" t="s">
        <v>26</v>
      </c>
      <c r="C124" s="26" t="s">
        <v>112</v>
      </c>
      <c r="D124" s="28" t="s">
        <v>152</v>
      </c>
      <c r="E124" s="29">
        <v>44005</v>
      </c>
      <c r="F124" s="29">
        <v>44060</v>
      </c>
      <c r="G124" s="71" t="s">
        <v>1452</v>
      </c>
      <c r="H124" s="26" t="s">
        <v>52</v>
      </c>
      <c r="I124" s="71" t="s">
        <v>1253</v>
      </c>
      <c r="J124" s="29">
        <v>44160</v>
      </c>
      <c r="K124" s="30">
        <v>89215</v>
      </c>
      <c r="L124" s="31">
        <v>85516</v>
      </c>
      <c r="M124" s="38"/>
    </row>
    <row r="125" spans="1:13" x14ac:dyDescent="0.25">
      <c r="A125" s="26">
        <v>2020</v>
      </c>
      <c r="B125" s="27" t="s">
        <v>39</v>
      </c>
      <c r="C125" s="26" t="s">
        <v>113</v>
      </c>
      <c r="D125" s="28" t="s">
        <v>152</v>
      </c>
      <c r="E125" s="29">
        <v>44005</v>
      </c>
      <c r="F125" s="29">
        <v>44060</v>
      </c>
      <c r="G125" s="71" t="s">
        <v>1452</v>
      </c>
      <c r="H125" s="26" t="s">
        <v>52</v>
      </c>
      <c r="I125" s="71" t="s">
        <v>1253</v>
      </c>
      <c r="J125" s="29">
        <v>44202</v>
      </c>
      <c r="K125" s="30">
        <v>56214</v>
      </c>
      <c r="L125" s="31">
        <v>53786.5</v>
      </c>
      <c r="M125" s="38"/>
    </row>
    <row r="126" spans="1:13" x14ac:dyDescent="0.25">
      <c r="A126" s="26">
        <v>2020</v>
      </c>
      <c r="B126" s="27" t="s">
        <v>27</v>
      </c>
      <c r="C126" s="26" t="s">
        <v>114</v>
      </c>
      <c r="D126" s="28" t="s">
        <v>152</v>
      </c>
      <c r="E126" s="29">
        <v>44061</v>
      </c>
      <c r="F126" s="29">
        <v>44062</v>
      </c>
      <c r="G126" s="71" t="s">
        <v>2002</v>
      </c>
      <c r="H126" s="26" t="s">
        <v>52</v>
      </c>
      <c r="I126" s="71" t="s">
        <v>1253</v>
      </c>
      <c r="J126" s="29">
        <v>44120</v>
      </c>
      <c r="K126" s="30">
        <v>27831.129999999997</v>
      </c>
      <c r="L126" s="31">
        <v>26811.45</v>
      </c>
      <c r="M126" s="38"/>
    </row>
    <row r="127" spans="1:13" x14ac:dyDescent="0.25">
      <c r="A127" s="26">
        <v>2020</v>
      </c>
      <c r="B127" s="27" t="s">
        <v>2018</v>
      </c>
      <c r="C127" s="26" t="s">
        <v>115</v>
      </c>
      <c r="D127" s="28" t="s">
        <v>152</v>
      </c>
      <c r="E127" s="29">
        <v>44036</v>
      </c>
      <c r="F127" s="29">
        <v>44063</v>
      </c>
      <c r="G127" s="71" t="s">
        <v>480</v>
      </c>
      <c r="H127" s="26" t="s">
        <v>52</v>
      </c>
      <c r="I127" s="71" t="s">
        <v>1253</v>
      </c>
      <c r="J127" s="29">
        <v>44084</v>
      </c>
      <c r="K127" s="30">
        <v>53890.15</v>
      </c>
      <c r="L127" s="31">
        <v>51375.64</v>
      </c>
      <c r="M127" s="38"/>
    </row>
    <row r="128" spans="1:13" x14ac:dyDescent="0.25">
      <c r="A128" s="26">
        <v>2020</v>
      </c>
      <c r="B128" s="27" t="s">
        <v>45</v>
      </c>
      <c r="C128" s="26" t="s">
        <v>116</v>
      </c>
      <c r="D128" s="28" t="s">
        <v>152</v>
      </c>
      <c r="E128" s="29">
        <v>44005</v>
      </c>
      <c r="F128" s="29">
        <v>44035</v>
      </c>
      <c r="G128" s="71" t="s">
        <v>1452</v>
      </c>
      <c r="H128" s="26" t="s">
        <v>52</v>
      </c>
      <c r="I128" s="71" t="s">
        <v>1253</v>
      </c>
      <c r="J128" s="29">
        <v>44078</v>
      </c>
      <c r="K128" s="30">
        <v>30834</v>
      </c>
      <c r="L128" s="31">
        <v>29292.3</v>
      </c>
      <c r="M128" s="38"/>
    </row>
    <row r="129" spans="1:13" x14ac:dyDescent="0.25">
      <c r="A129" s="26">
        <v>2020</v>
      </c>
      <c r="B129" s="27" t="s">
        <v>2018</v>
      </c>
      <c r="C129" s="26" t="s">
        <v>117</v>
      </c>
      <c r="D129" s="28" t="s">
        <v>152</v>
      </c>
      <c r="E129" s="29">
        <v>44031</v>
      </c>
      <c r="F129" s="29">
        <v>44063</v>
      </c>
      <c r="G129" s="71" t="s">
        <v>480</v>
      </c>
      <c r="H129" s="26" t="s">
        <v>52</v>
      </c>
      <c r="I129" s="71" t="s">
        <v>1253</v>
      </c>
      <c r="J129" s="29">
        <v>44095</v>
      </c>
      <c r="K129" s="30">
        <v>27144</v>
      </c>
      <c r="L129" s="31">
        <v>26137</v>
      </c>
      <c r="M129" s="38"/>
    </row>
    <row r="130" spans="1:13" x14ac:dyDescent="0.25">
      <c r="A130" s="26">
        <v>2020</v>
      </c>
      <c r="B130" s="27" t="s">
        <v>39</v>
      </c>
      <c r="C130" s="26" t="s">
        <v>118</v>
      </c>
      <c r="D130" s="28" t="s">
        <v>152</v>
      </c>
      <c r="E130" s="29">
        <v>44005</v>
      </c>
      <c r="F130" s="29">
        <v>44063</v>
      </c>
      <c r="G130" s="71" t="s">
        <v>1452</v>
      </c>
      <c r="H130" s="26" t="s">
        <v>52</v>
      </c>
      <c r="I130" s="71" t="s">
        <v>1253</v>
      </c>
      <c r="J130" s="29">
        <v>44078</v>
      </c>
      <c r="K130" s="30">
        <v>10716.5</v>
      </c>
      <c r="L130" s="31">
        <v>10240.68</v>
      </c>
      <c r="M130" s="38"/>
    </row>
    <row r="131" spans="1:13" x14ac:dyDescent="0.25">
      <c r="A131" s="26">
        <v>2020</v>
      </c>
      <c r="B131" s="27" t="s">
        <v>39</v>
      </c>
      <c r="C131" s="26" t="s">
        <v>119</v>
      </c>
      <c r="D131" s="28" t="s">
        <v>152</v>
      </c>
      <c r="E131" s="29">
        <v>44005</v>
      </c>
      <c r="F131" s="29">
        <v>44064</v>
      </c>
      <c r="G131" s="71" t="s">
        <v>1452</v>
      </c>
      <c r="H131" s="26" t="s">
        <v>52</v>
      </c>
      <c r="I131" s="71" t="s">
        <v>1253</v>
      </c>
      <c r="J131" s="29">
        <v>44099</v>
      </c>
      <c r="K131" s="30">
        <v>115850</v>
      </c>
      <c r="L131" s="31">
        <v>110057.5</v>
      </c>
      <c r="M131" s="38"/>
    </row>
    <row r="132" spans="1:13" x14ac:dyDescent="0.25">
      <c r="A132" s="26">
        <v>2020</v>
      </c>
      <c r="B132" s="27" t="s">
        <v>14</v>
      </c>
      <c r="C132" s="26" t="s">
        <v>120</v>
      </c>
      <c r="D132" s="28" t="s">
        <v>152</v>
      </c>
      <c r="E132" s="29">
        <v>44005</v>
      </c>
      <c r="F132" s="29">
        <v>44064</v>
      </c>
      <c r="G132" s="71" t="s">
        <v>1452</v>
      </c>
      <c r="H132" s="26" t="s">
        <v>52</v>
      </c>
      <c r="I132" s="71" t="s">
        <v>1253</v>
      </c>
      <c r="J132" s="29">
        <v>44097</v>
      </c>
      <c r="K132" s="30">
        <v>39542.289999999994</v>
      </c>
      <c r="L132" s="31">
        <v>37769.919999999998</v>
      </c>
      <c r="M132" s="38"/>
    </row>
    <row r="133" spans="1:13" x14ac:dyDescent="0.25">
      <c r="A133" s="26">
        <v>2020</v>
      </c>
      <c r="B133" s="27" t="s">
        <v>39</v>
      </c>
      <c r="C133" s="26" t="s">
        <v>121</v>
      </c>
      <c r="D133" s="28" t="s">
        <v>152</v>
      </c>
      <c r="E133" s="29">
        <v>44005</v>
      </c>
      <c r="F133" s="29">
        <v>44067</v>
      </c>
      <c r="G133" s="71" t="s">
        <v>1452</v>
      </c>
      <c r="H133" s="26" t="s">
        <v>52</v>
      </c>
      <c r="I133" s="71" t="s">
        <v>1253</v>
      </c>
      <c r="J133" s="29">
        <v>44160</v>
      </c>
      <c r="K133" s="30">
        <v>27523.599999999999</v>
      </c>
      <c r="L133" s="31">
        <v>26147.42</v>
      </c>
      <c r="M133" s="38"/>
    </row>
    <row r="134" spans="1:13" x14ac:dyDescent="0.25">
      <c r="A134" s="26">
        <v>2020</v>
      </c>
      <c r="B134" s="27" t="s">
        <v>26</v>
      </c>
      <c r="C134" s="26" t="s">
        <v>122</v>
      </c>
      <c r="D134" s="28" t="s">
        <v>152</v>
      </c>
      <c r="E134" s="29">
        <v>44005</v>
      </c>
      <c r="F134" s="29">
        <v>44067</v>
      </c>
      <c r="G134" s="71" t="s">
        <v>1452</v>
      </c>
      <c r="H134" s="26" t="s">
        <v>52</v>
      </c>
      <c r="I134" s="71" t="s">
        <v>1253</v>
      </c>
      <c r="J134" s="29">
        <v>44095</v>
      </c>
      <c r="K134" s="30">
        <v>108742</v>
      </c>
      <c r="L134" s="31">
        <v>103734.45</v>
      </c>
      <c r="M134" s="38"/>
    </row>
    <row r="135" spans="1:13" x14ac:dyDescent="0.25">
      <c r="A135" s="26">
        <v>2020</v>
      </c>
      <c r="B135" s="27" t="s">
        <v>26</v>
      </c>
      <c r="C135" s="26" t="s">
        <v>123</v>
      </c>
      <c r="D135" s="28" t="s">
        <v>152</v>
      </c>
      <c r="E135" s="29">
        <v>44005</v>
      </c>
      <c r="F135" s="29">
        <v>44067</v>
      </c>
      <c r="G135" s="71" t="s">
        <v>1452</v>
      </c>
      <c r="H135" s="26" t="s">
        <v>52</v>
      </c>
      <c r="I135" s="71" t="s">
        <v>1253</v>
      </c>
      <c r="J135" s="29">
        <v>44097</v>
      </c>
      <c r="K135" s="30">
        <v>93719</v>
      </c>
      <c r="L135" s="31">
        <v>89033.69</v>
      </c>
      <c r="M135" s="38"/>
    </row>
    <row r="136" spans="1:13" x14ac:dyDescent="0.25">
      <c r="A136" s="26">
        <v>2020</v>
      </c>
      <c r="B136" s="27" t="s">
        <v>39</v>
      </c>
      <c r="C136" s="26" t="s">
        <v>124</v>
      </c>
      <c r="D136" s="28" t="s">
        <v>152</v>
      </c>
      <c r="E136" s="29">
        <v>44005</v>
      </c>
      <c r="F136" s="29">
        <v>44067</v>
      </c>
      <c r="G136" s="71" t="s">
        <v>1452</v>
      </c>
      <c r="H136" s="26" t="s">
        <v>52</v>
      </c>
      <c r="I136" s="71" t="s">
        <v>145</v>
      </c>
      <c r="J136" s="29"/>
      <c r="K136" s="30">
        <v>30151.925999999999</v>
      </c>
      <c r="L136" s="31"/>
      <c r="M136" s="38"/>
    </row>
    <row r="137" spans="1:13" x14ac:dyDescent="0.25">
      <c r="A137" s="26">
        <v>2020</v>
      </c>
      <c r="B137" s="27" t="s">
        <v>45</v>
      </c>
      <c r="C137" s="26" t="s">
        <v>125</v>
      </c>
      <c r="D137" s="28" t="s">
        <v>152</v>
      </c>
      <c r="E137" s="29">
        <v>44005</v>
      </c>
      <c r="F137" s="29">
        <v>44067</v>
      </c>
      <c r="G137" s="71" t="s">
        <v>1452</v>
      </c>
      <c r="H137" s="26" t="s">
        <v>52</v>
      </c>
      <c r="I137" s="71" t="s">
        <v>1253</v>
      </c>
      <c r="J137" s="29">
        <v>44102</v>
      </c>
      <c r="K137" s="30">
        <v>30227.5</v>
      </c>
      <c r="L137" s="31">
        <v>28716.12</v>
      </c>
      <c r="M137" s="38"/>
    </row>
    <row r="138" spans="1:13" x14ac:dyDescent="0.25">
      <c r="A138" s="26">
        <v>2020</v>
      </c>
      <c r="B138" s="27" t="s">
        <v>45</v>
      </c>
      <c r="C138" s="26" t="s">
        <v>126</v>
      </c>
      <c r="D138" s="28" t="s">
        <v>152</v>
      </c>
      <c r="E138" s="29">
        <v>44005</v>
      </c>
      <c r="F138" s="29">
        <v>44067</v>
      </c>
      <c r="G138" s="71" t="s">
        <v>1452</v>
      </c>
      <c r="H138" s="26" t="s">
        <v>52</v>
      </c>
      <c r="I138" s="71" t="s">
        <v>1253</v>
      </c>
      <c r="J138" s="29">
        <v>44099</v>
      </c>
      <c r="K138" s="30">
        <v>42780</v>
      </c>
      <c r="L138" s="31">
        <v>40832.550000000003</v>
      </c>
      <c r="M138" s="38"/>
    </row>
    <row r="139" spans="1:13" x14ac:dyDescent="0.25">
      <c r="A139" s="26">
        <v>2020</v>
      </c>
      <c r="B139" s="27" t="s">
        <v>37</v>
      </c>
      <c r="C139" s="26" t="s">
        <v>127</v>
      </c>
      <c r="D139" s="28" t="s">
        <v>152</v>
      </c>
      <c r="E139" s="29">
        <v>44060</v>
      </c>
      <c r="F139" s="29">
        <v>44070</v>
      </c>
      <c r="G139" s="71" t="s">
        <v>1452</v>
      </c>
      <c r="H139" s="26" t="s">
        <v>52</v>
      </c>
      <c r="I139" s="71" t="s">
        <v>1253</v>
      </c>
      <c r="J139" s="29">
        <v>44120</v>
      </c>
      <c r="K139" s="30">
        <v>93614</v>
      </c>
      <c r="L139" s="31">
        <v>90514.75</v>
      </c>
      <c r="M139" s="38"/>
    </row>
    <row r="140" spans="1:13" x14ac:dyDescent="0.25">
      <c r="A140" s="26">
        <v>2020</v>
      </c>
      <c r="B140" s="27" t="s">
        <v>17</v>
      </c>
      <c r="C140" s="26" t="s">
        <v>128</v>
      </c>
      <c r="D140" s="28" t="s">
        <v>152</v>
      </c>
      <c r="E140" s="29">
        <v>44061</v>
      </c>
      <c r="F140" s="29">
        <v>44070</v>
      </c>
      <c r="G140" s="71" t="s">
        <v>480</v>
      </c>
      <c r="H140" s="26" t="s">
        <v>52</v>
      </c>
      <c r="I140" s="71" t="s">
        <v>1253</v>
      </c>
      <c r="J140" s="29">
        <v>44112</v>
      </c>
      <c r="K140" s="30">
        <v>10362</v>
      </c>
      <c r="L140" s="31">
        <v>10047</v>
      </c>
      <c r="M140" s="38"/>
    </row>
    <row r="141" spans="1:13" x14ac:dyDescent="0.25">
      <c r="A141" s="26">
        <v>2020</v>
      </c>
      <c r="B141" s="27" t="s">
        <v>14</v>
      </c>
      <c r="C141" s="26" t="s">
        <v>129</v>
      </c>
      <c r="D141" s="28" t="s">
        <v>152</v>
      </c>
      <c r="E141" s="29">
        <v>44022</v>
      </c>
      <c r="F141" s="29">
        <v>44070</v>
      </c>
      <c r="G141" s="71" t="s">
        <v>1452</v>
      </c>
      <c r="H141" s="26" t="s">
        <v>52</v>
      </c>
      <c r="I141" s="71" t="s">
        <v>1253</v>
      </c>
      <c r="J141" s="29">
        <v>44104</v>
      </c>
      <c r="K141" s="30">
        <v>8372.5</v>
      </c>
      <c r="L141" s="31">
        <v>7953.87</v>
      </c>
      <c r="M141" s="38"/>
    </row>
    <row r="142" spans="1:13" x14ac:dyDescent="0.25">
      <c r="A142" s="26">
        <v>2020</v>
      </c>
      <c r="B142" s="27" t="s">
        <v>45</v>
      </c>
      <c r="C142" s="26" t="s">
        <v>130</v>
      </c>
      <c r="D142" s="28" t="s">
        <v>152</v>
      </c>
      <c r="E142" s="29">
        <v>44050</v>
      </c>
      <c r="F142" s="29">
        <v>44070</v>
      </c>
      <c r="G142" s="71" t="s">
        <v>480</v>
      </c>
      <c r="H142" s="26" t="s">
        <v>52</v>
      </c>
      <c r="I142" s="71" t="s">
        <v>1253</v>
      </c>
      <c r="J142" s="29">
        <v>44120</v>
      </c>
      <c r="K142" s="30">
        <v>10237</v>
      </c>
      <c r="L142" s="31">
        <v>9842</v>
      </c>
      <c r="M142" s="38"/>
    </row>
    <row r="143" spans="1:13" x14ac:dyDescent="0.25">
      <c r="A143" s="26">
        <v>2020</v>
      </c>
      <c r="B143" s="27" t="s">
        <v>25</v>
      </c>
      <c r="C143" s="26" t="s">
        <v>131</v>
      </c>
      <c r="D143" s="28" t="s">
        <v>152</v>
      </c>
      <c r="E143" s="29">
        <v>44077</v>
      </c>
      <c r="F143" s="29">
        <v>44078</v>
      </c>
      <c r="G143" s="71" t="s">
        <v>480</v>
      </c>
      <c r="H143" s="26" t="s">
        <v>52</v>
      </c>
      <c r="I143" s="71" t="s">
        <v>1253</v>
      </c>
      <c r="J143" s="29">
        <v>44200</v>
      </c>
      <c r="K143" s="30">
        <v>25327.599999999999</v>
      </c>
      <c r="L143" s="31">
        <v>24379.599999999999</v>
      </c>
      <c r="M143" s="38"/>
    </row>
    <row r="144" spans="1:13" x14ac:dyDescent="0.25">
      <c r="A144" s="26">
        <v>2020</v>
      </c>
      <c r="B144" s="27" t="s">
        <v>45</v>
      </c>
      <c r="C144" s="26" t="s">
        <v>132</v>
      </c>
      <c r="D144" s="28" t="s">
        <v>152</v>
      </c>
      <c r="E144" s="29">
        <v>44071</v>
      </c>
      <c r="F144" s="29">
        <v>44078</v>
      </c>
      <c r="G144" s="71" t="s">
        <v>480</v>
      </c>
      <c r="H144" s="26" t="s">
        <v>52</v>
      </c>
      <c r="I144" s="71" t="s">
        <v>1253</v>
      </c>
      <c r="J144" s="29">
        <v>44120</v>
      </c>
      <c r="K144" s="30">
        <v>92873</v>
      </c>
      <c r="L144" s="31">
        <v>89273.75</v>
      </c>
      <c r="M144" s="38"/>
    </row>
    <row r="145" spans="1:13" x14ac:dyDescent="0.25">
      <c r="A145" s="26">
        <v>2020</v>
      </c>
      <c r="B145" s="27" t="s">
        <v>28</v>
      </c>
      <c r="C145" s="26" t="s">
        <v>133</v>
      </c>
      <c r="D145" s="28" t="s">
        <v>152</v>
      </c>
      <c r="E145" s="29">
        <v>44081</v>
      </c>
      <c r="F145" s="29">
        <v>44082</v>
      </c>
      <c r="G145" s="71" t="s">
        <v>480</v>
      </c>
      <c r="H145" s="26" t="s">
        <v>52</v>
      </c>
      <c r="I145" s="71" t="s">
        <v>1253</v>
      </c>
      <c r="J145" s="29">
        <v>44111</v>
      </c>
      <c r="K145" s="30">
        <v>11342.1</v>
      </c>
      <c r="L145" s="31">
        <v>10775</v>
      </c>
      <c r="M145" s="38"/>
    </row>
    <row r="146" spans="1:13" x14ac:dyDescent="0.25">
      <c r="A146" s="26">
        <v>2020</v>
      </c>
      <c r="B146" s="27" t="s">
        <v>15</v>
      </c>
      <c r="C146" s="26" t="s">
        <v>134</v>
      </c>
      <c r="D146" s="28" t="s">
        <v>152</v>
      </c>
      <c r="E146" s="29">
        <v>44082</v>
      </c>
      <c r="F146" s="29">
        <v>44083</v>
      </c>
      <c r="G146" s="71" t="s">
        <v>59</v>
      </c>
      <c r="H146" s="26" t="s">
        <v>52</v>
      </c>
      <c r="I146" s="71" t="s">
        <v>145</v>
      </c>
      <c r="J146" s="29"/>
      <c r="K146" s="30">
        <v>37126.950000000004</v>
      </c>
      <c r="L146" s="31"/>
      <c r="M146" s="38"/>
    </row>
    <row r="147" spans="1:13" x14ac:dyDescent="0.25">
      <c r="A147" s="26">
        <v>2020</v>
      </c>
      <c r="B147" s="27" t="s">
        <v>39</v>
      </c>
      <c r="C147" s="26" t="s">
        <v>153</v>
      </c>
      <c r="D147" s="28" t="s">
        <v>152</v>
      </c>
      <c r="E147" s="29">
        <v>44069</v>
      </c>
      <c r="F147" s="29">
        <v>44088</v>
      </c>
      <c r="G147" s="71" t="s">
        <v>480</v>
      </c>
      <c r="H147" s="26" t="s">
        <v>52</v>
      </c>
      <c r="I147" s="71" t="s">
        <v>1253</v>
      </c>
      <c r="J147" s="29">
        <v>44296</v>
      </c>
      <c r="K147" s="30">
        <v>36660</v>
      </c>
      <c r="L147" s="31">
        <v>35359</v>
      </c>
      <c r="M147" s="38"/>
    </row>
    <row r="148" spans="1:13" x14ac:dyDescent="0.25">
      <c r="A148" s="26">
        <v>2020</v>
      </c>
      <c r="B148" s="27" t="s">
        <v>1882</v>
      </c>
      <c r="C148" s="26" t="s">
        <v>135</v>
      </c>
      <c r="D148" s="28" t="s">
        <v>152</v>
      </c>
      <c r="E148" s="29">
        <v>44005</v>
      </c>
      <c r="F148" s="29">
        <v>44088</v>
      </c>
      <c r="G148" s="71" t="s">
        <v>1452</v>
      </c>
      <c r="H148" s="26" t="s">
        <v>52</v>
      </c>
      <c r="I148" s="71" t="s">
        <v>1253</v>
      </c>
      <c r="J148" s="29">
        <v>44116</v>
      </c>
      <c r="K148" s="30">
        <v>24980</v>
      </c>
      <c r="L148" s="31">
        <v>23731</v>
      </c>
      <c r="M148" s="38"/>
    </row>
    <row r="149" spans="1:13" x14ac:dyDescent="0.25">
      <c r="A149" s="26">
        <v>2020</v>
      </c>
      <c r="B149" s="27" t="s">
        <v>1882</v>
      </c>
      <c r="C149" s="26" t="s">
        <v>136</v>
      </c>
      <c r="D149" s="28" t="s">
        <v>152</v>
      </c>
      <c r="E149" s="29">
        <v>44054</v>
      </c>
      <c r="F149" s="29">
        <v>44088</v>
      </c>
      <c r="G149" s="71" t="s">
        <v>480</v>
      </c>
      <c r="H149" s="26" t="s">
        <v>52</v>
      </c>
      <c r="I149" s="71" t="s">
        <v>1253</v>
      </c>
      <c r="J149" s="29">
        <v>44189</v>
      </c>
      <c r="K149" s="30">
        <v>9879</v>
      </c>
      <c r="L149" s="31">
        <v>9545.25</v>
      </c>
      <c r="M149" s="38"/>
    </row>
    <row r="150" spans="1:13" x14ac:dyDescent="0.25">
      <c r="A150" s="26">
        <v>2020</v>
      </c>
      <c r="B150" s="27" t="s">
        <v>33</v>
      </c>
      <c r="C150" s="26" t="s">
        <v>137</v>
      </c>
      <c r="D150" s="28" t="s">
        <v>152</v>
      </c>
      <c r="E150" s="29">
        <v>44005</v>
      </c>
      <c r="F150" s="29">
        <v>44088</v>
      </c>
      <c r="G150" s="71" t="s">
        <v>1452</v>
      </c>
      <c r="H150" s="26" t="s">
        <v>52</v>
      </c>
      <c r="I150" s="71" t="s">
        <v>1253</v>
      </c>
      <c r="J150" s="29">
        <v>44112</v>
      </c>
      <c r="K150" s="30">
        <v>55014</v>
      </c>
      <c r="L150" s="31">
        <v>52388.3</v>
      </c>
      <c r="M150" s="38"/>
    </row>
    <row r="151" spans="1:13" x14ac:dyDescent="0.25">
      <c r="A151" s="26">
        <v>2020</v>
      </c>
      <c r="B151" s="27" t="s">
        <v>39</v>
      </c>
      <c r="C151" s="26" t="s">
        <v>138</v>
      </c>
      <c r="D151" s="28" t="s">
        <v>152</v>
      </c>
      <c r="E151" s="29">
        <v>44090</v>
      </c>
      <c r="F151" s="29">
        <v>44091</v>
      </c>
      <c r="G151" s="71" t="s">
        <v>480</v>
      </c>
      <c r="H151" s="26" t="s">
        <v>52</v>
      </c>
      <c r="I151" s="71" t="s">
        <v>1253</v>
      </c>
      <c r="J151" s="29">
        <v>44104</v>
      </c>
      <c r="K151" s="30">
        <v>23025</v>
      </c>
      <c r="L151" s="31">
        <v>21873.75</v>
      </c>
      <c r="M151" s="38"/>
    </row>
    <row r="152" spans="1:13" x14ac:dyDescent="0.25">
      <c r="A152" s="26">
        <v>2020</v>
      </c>
      <c r="B152" s="27" t="s">
        <v>24</v>
      </c>
      <c r="C152" s="26" t="s">
        <v>139</v>
      </c>
      <c r="D152" s="28" t="s">
        <v>152</v>
      </c>
      <c r="E152" s="29">
        <v>44088</v>
      </c>
      <c r="F152" s="29">
        <v>44092</v>
      </c>
      <c r="G152" s="71" t="s">
        <v>480</v>
      </c>
      <c r="H152" s="26" t="s">
        <v>52</v>
      </c>
      <c r="I152" s="71" t="s">
        <v>1253</v>
      </c>
      <c r="J152" s="29">
        <v>44320</v>
      </c>
      <c r="K152" s="30">
        <v>53937</v>
      </c>
      <c r="L152" s="31">
        <v>52167.75</v>
      </c>
      <c r="M152" s="38"/>
    </row>
    <row r="153" spans="1:13" x14ac:dyDescent="0.25">
      <c r="A153" s="26">
        <v>2020</v>
      </c>
      <c r="B153" s="27" t="s">
        <v>1882</v>
      </c>
      <c r="C153" s="26" t="s">
        <v>154</v>
      </c>
      <c r="D153" s="28" t="s">
        <v>152</v>
      </c>
      <c r="E153" s="29">
        <v>44088</v>
      </c>
      <c r="F153" s="29">
        <v>44096</v>
      </c>
      <c r="G153" s="71" t="s">
        <v>480</v>
      </c>
      <c r="H153" s="26" t="s">
        <v>52</v>
      </c>
      <c r="I153" s="71" t="s">
        <v>1253</v>
      </c>
      <c r="J153" s="29">
        <v>44236</v>
      </c>
      <c r="K153" s="30">
        <v>32604</v>
      </c>
      <c r="L153" s="31">
        <v>31366</v>
      </c>
      <c r="M153" s="38"/>
    </row>
    <row r="154" spans="1:13" x14ac:dyDescent="0.25">
      <c r="A154" s="26">
        <v>2020</v>
      </c>
      <c r="B154" s="27" t="s">
        <v>1881</v>
      </c>
      <c r="C154" s="26" t="s">
        <v>155</v>
      </c>
      <c r="D154" s="28" t="s">
        <v>152</v>
      </c>
      <c r="E154" s="29">
        <v>44097</v>
      </c>
      <c r="F154" s="29">
        <v>44104</v>
      </c>
      <c r="G154" s="71" t="s">
        <v>1263</v>
      </c>
      <c r="H154" s="26" t="s">
        <v>52</v>
      </c>
      <c r="I154" s="71" t="s">
        <v>145</v>
      </c>
      <c r="J154" s="29"/>
      <c r="K154" s="30">
        <v>34949.775000000001</v>
      </c>
      <c r="L154" s="31"/>
      <c r="M154" s="38"/>
    </row>
    <row r="155" spans="1:13" x14ac:dyDescent="0.25">
      <c r="A155" s="26">
        <v>2020</v>
      </c>
      <c r="B155" s="27" t="s">
        <v>15</v>
      </c>
      <c r="C155" s="26" t="s">
        <v>156</v>
      </c>
      <c r="D155" s="28" t="s">
        <v>152</v>
      </c>
      <c r="E155" s="29">
        <v>44041</v>
      </c>
      <c r="F155" s="29">
        <v>44104</v>
      </c>
      <c r="G155" s="71" t="s">
        <v>480</v>
      </c>
      <c r="H155" s="26" t="s">
        <v>52</v>
      </c>
      <c r="I155" s="71" t="s">
        <v>1253</v>
      </c>
      <c r="J155" s="29">
        <v>44326</v>
      </c>
      <c r="K155" s="30">
        <v>34342</v>
      </c>
      <c r="L155" s="31">
        <v>33285.5</v>
      </c>
      <c r="M155" s="38"/>
    </row>
    <row r="156" spans="1:13" x14ac:dyDescent="0.25">
      <c r="A156" s="26">
        <v>2020</v>
      </c>
      <c r="B156" s="27" t="s">
        <v>16</v>
      </c>
      <c r="C156" s="26" t="s">
        <v>157</v>
      </c>
      <c r="D156" s="28" t="s">
        <v>152</v>
      </c>
      <c r="E156" s="29">
        <v>44005</v>
      </c>
      <c r="F156" s="29">
        <v>44105</v>
      </c>
      <c r="G156" s="71" t="s">
        <v>1452</v>
      </c>
      <c r="H156" s="26" t="s">
        <v>52</v>
      </c>
      <c r="I156" s="71" t="s">
        <v>1253</v>
      </c>
      <c r="J156" s="29">
        <v>44154</v>
      </c>
      <c r="K156" s="30">
        <v>75004.5</v>
      </c>
      <c r="L156" s="31">
        <v>71365.06</v>
      </c>
      <c r="M156" s="38"/>
    </row>
    <row r="157" spans="1:13" x14ac:dyDescent="0.25">
      <c r="A157" s="26">
        <v>2020</v>
      </c>
      <c r="B157" s="27" t="s">
        <v>26</v>
      </c>
      <c r="C157" s="26" t="s">
        <v>158</v>
      </c>
      <c r="D157" s="28" t="s">
        <v>152</v>
      </c>
      <c r="E157" s="29">
        <v>44005</v>
      </c>
      <c r="F157" s="29">
        <v>44109</v>
      </c>
      <c r="G157" s="71" t="s">
        <v>1452</v>
      </c>
      <c r="H157" s="26" t="s">
        <v>52</v>
      </c>
      <c r="I157" s="71" t="s">
        <v>1253</v>
      </c>
      <c r="J157" s="29">
        <v>44154</v>
      </c>
      <c r="K157" s="30">
        <v>33050</v>
      </c>
      <c r="L157" s="31">
        <v>31447.5</v>
      </c>
      <c r="M157" s="38"/>
    </row>
    <row r="158" spans="1:13" x14ac:dyDescent="0.25">
      <c r="A158" s="26">
        <v>2020</v>
      </c>
      <c r="B158" s="27" t="s">
        <v>39</v>
      </c>
      <c r="C158" s="26" t="s">
        <v>159</v>
      </c>
      <c r="D158" s="28" t="s">
        <v>152</v>
      </c>
      <c r="E158" s="29">
        <v>44097</v>
      </c>
      <c r="F158" s="29">
        <v>44110</v>
      </c>
      <c r="G158" s="71" t="s">
        <v>1452</v>
      </c>
      <c r="H158" s="26" t="s">
        <v>52</v>
      </c>
      <c r="I158" s="71" t="s">
        <v>1253</v>
      </c>
      <c r="J158" s="29">
        <v>44195</v>
      </c>
      <c r="K158" s="30">
        <v>79272</v>
      </c>
      <c r="L158" s="31">
        <v>76137</v>
      </c>
      <c r="M158" s="38"/>
    </row>
    <row r="159" spans="1:13" x14ac:dyDescent="0.25">
      <c r="A159" s="26">
        <v>2020</v>
      </c>
      <c r="B159" s="27" t="s">
        <v>38</v>
      </c>
      <c r="C159" s="26" t="s">
        <v>160</v>
      </c>
      <c r="D159" s="28" t="s">
        <v>152</v>
      </c>
      <c r="E159" s="29">
        <v>44005</v>
      </c>
      <c r="F159" s="29">
        <v>44110</v>
      </c>
      <c r="G159" s="71" t="s">
        <v>1452</v>
      </c>
      <c r="H159" s="26" t="s">
        <v>52</v>
      </c>
      <c r="I159" s="71" t="s">
        <v>1253</v>
      </c>
      <c r="J159" s="29">
        <v>44154</v>
      </c>
      <c r="K159" s="30">
        <v>50220</v>
      </c>
      <c r="L159" s="31">
        <v>47809</v>
      </c>
      <c r="M159" s="38"/>
    </row>
    <row r="160" spans="1:13" x14ac:dyDescent="0.25">
      <c r="A160" s="26">
        <v>2020</v>
      </c>
      <c r="B160" s="27" t="s">
        <v>25</v>
      </c>
      <c r="C160" s="26" t="s">
        <v>161</v>
      </c>
      <c r="D160" s="28" t="s">
        <v>152</v>
      </c>
      <c r="E160" s="29">
        <v>44073</v>
      </c>
      <c r="F160" s="29">
        <v>44120</v>
      </c>
      <c r="G160" s="71" t="s">
        <v>1452</v>
      </c>
      <c r="H160" s="26" t="s">
        <v>52</v>
      </c>
      <c r="I160" s="71" t="s">
        <v>1253</v>
      </c>
      <c r="J160" s="29">
        <v>44296</v>
      </c>
      <c r="K160" s="30">
        <v>86520</v>
      </c>
      <c r="L160" s="31">
        <v>83006.5</v>
      </c>
      <c r="M160" s="38"/>
    </row>
    <row r="161" spans="1:13" x14ac:dyDescent="0.25">
      <c r="A161" s="26">
        <v>2020</v>
      </c>
      <c r="B161" s="27" t="s">
        <v>1882</v>
      </c>
      <c r="C161" s="26" t="s">
        <v>162</v>
      </c>
      <c r="D161" s="28" t="s">
        <v>152</v>
      </c>
      <c r="E161" s="29">
        <v>44005</v>
      </c>
      <c r="F161" s="29">
        <v>44124</v>
      </c>
      <c r="G161" s="71" t="s">
        <v>1452</v>
      </c>
      <c r="H161" s="26" t="s">
        <v>52</v>
      </c>
      <c r="I161" s="71" t="s">
        <v>1253</v>
      </c>
      <c r="J161" s="29">
        <v>44296</v>
      </c>
      <c r="K161" s="30">
        <v>30920</v>
      </c>
      <c r="L161" s="31">
        <v>29374</v>
      </c>
      <c r="M161" s="38"/>
    </row>
    <row r="162" spans="1:13" x14ac:dyDescent="0.25">
      <c r="A162" s="26">
        <v>2020</v>
      </c>
      <c r="B162" s="27" t="s">
        <v>19</v>
      </c>
      <c r="C162" s="26" t="s">
        <v>163</v>
      </c>
      <c r="D162" s="28" t="s">
        <v>152</v>
      </c>
      <c r="E162" s="29">
        <v>44047</v>
      </c>
      <c r="F162" s="29">
        <v>44125</v>
      </c>
      <c r="G162" s="71" t="s">
        <v>1452</v>
      </c>
      <c r="H162" s="26" t="s">
        <v>52</v>
      </c>
      <c r="I162" s="71" t="s">
        <v>1253</v>
      </c>
      <c r="J162" s="29">
        <v>44329</v>
      </c>
      <c r="K162" s="30">
        <v>66042.75</v>
      </c>
      <c r="L162" s="31">
        <v>63261.31</v>
      </c>
      <c r="M162" s="38"/>
    </row>
    <row r="163" spans="1:13" x14ac:dyDescent="0.25">
      <c r="A163" s="26">
        <v>2020</v>
      </c>
      <c r="B163" s="27" t="s">
        <v>39</v>
      </c>
      <c r="C163" s="26" t="s">
        <v>164</v>
      </c>
      <c r="D163" s="28" t="s">
        <v>152</v>
      </c>
      <c r="E163" s="29">
        <v>44005</v>
      </c>
      <c r="F163" s="29">
        <v>44130</v>
      </c>
      <c r="G163" s="71" t="s">
        <v>1452</v>
      </c>
      <c r="H163" s="26" t="s">
        <v>52</v>
      </c>
      <c r="I163" s="71" t="s">
        <v>1253</v>
      </c>
      <c r="J163" s="29">
        <v>44160</v>
      </c>
      <c r="K163" s="30">
        <v>43821</v>
      </c>
      <c r="L163" s="31">
        <v>41803.949999999997</v>
      </c>
      <c r="M163" s="38"/>
    </row>
    <row r="164" spans="1:13" x14ac:dyDescent="0.25">
      <c r="A164" s="26">
        <v>2020</v>
      </c>
      <c r="B164" s="27" t="s">
        <v>39</v>
      </c>
      <c r="C164" s="26" t="s">
        <v>165</v>
      </c>
      <c r="D164" s="28" t="s">
        <v>152</v>
      </c>
      <c r="E164" s="29">
        <v>44107</v>
      </c>
      <c r="F164" s="29">
        <v>44130</v>
      </c>
      <c r="G164" s="71" t="s">
        <v>1452</v>
      </c>
      <c r="H164" s="26" t="s">
        <v>52</v>
      </c>
      <c r="I164" s="71" t="s">
        <v>145</v>
      </c>
      <c r="J164" s="29"/>
      <c r="K164" s="30">
        <v>33236.700000000004</v>
      </c>
      <c r="L164" s="31"/>
      <c r="M164" s="38"/>
    </row>
    <row r="165" spans="1:13" x14ac:dyDescent="0.25">
      <c r="A165" s="26">
        <v>2020</v>
      </c>
      <c r="B165" s="27" t="s">
        <v>32</v>
      </c>
      <c r="C165" s="26" t="s">
        <v>166</v>
      </c>
      <c r="D165" s="28" t="s">
        <v>152</v>
      </c>
      <c r="E165" s="29">
        <v>44092</v>
      </c>
      <c r="F165" s="29">
        <v>44132</v>
      </c>
      <c r="G165" s="71" t="s">
        <v>480</v>
      </c>
      <c r="H165" s="26" t="s">
        <v>52</v>
      </c>
      <c r="I165" s="71" t="s">
        <v>1253</v>
      </c>
      <c r="J165" s="29">
        <v>44154</v>
      </c>
      <c r="K165" s="30">
        <v>33320</v>
      </c>
      <c r="L165" s="31">
        <v>31654</v>
      </c>
      <c r="M165" s="38"/>
    </row>
    <row r="166" spans="1:13" x14ac:dyDescent="0.25">
      <c r="A166" s="26">
        <v>2020</v>
      </c>
      <c r="B166" s="27" t="s">
        <v>20</v>
      </c>
      <c r="C166" s="26" t="s">
        <v>167</v>
      </c>
      <c r="D166" s="28" t="s">
        <v>152</v>
      </c>
      <c r="E166" s="29">
        <v>44134</v>
      </c>
      <c r="F166" s="29">
        <v>44138</v>
      </c>
      <c r="G166" s="71" t="s">
        <v>1251</v>
      </c>
      <c r="H166" s="26" t="s">
        <v>52</v>
      </c>
      <c r="I166" s="71" t="s">
        <v>1253</v>
      </c>
      <c r="J166" s="29">
        <v>44188</v>
      </c>
      <c r="K166" s="30">
        <v>223632.5</v>
      </c>
      <c r="L166" s="31">
        <v>215018.5</v>
      </c>
      <c r="M166" s="38"/>
    </row>
    <row r="167" spans="1:13" x14ac:dyDescent="0.25">
      <c r="A167" s="26">
        <v>2020</v>
      </c>
      <c r="B167" s="27" t="s">
        <v>20</v>
      </c>
      <c r="C167" s="26" t="s">
        <v>168</v>
      </c>
      <c r="D167" s="28" t="s">
        <v>152</v>
      </c>
      <c r="E167" s="29">
        <v>44109</v>
      </c>
      <c r="F167" s="29">
        <v>44138</v>
      </c>
      <c r="G167" s="71" t="s">
        <v>480</v>
      </c>
      <c r="H167" s="26" t="s">
        <v>52</v>
      </c>
      <c r="I167" s="71" t="s">
        <v>1253</v>
      </c>
      <c r="J167" s="29">
        <v>44196</v>
      </c>
      <c r="K167" s="30">
        <v>136175</v>
      </c>
      <c r="L167" s="31">
        <v>129951.5</v>
      </c>
      <c r="M167" s="38"/>
    </row>
    <row r="168" spans="1:13" x14ac:dyDescent="0.25">
      <c r="A168" s="26">
        <v>2020</v>
      </c>
      <c r="B168" s="27" t="s">
        <v>14</v>
      </c>
      <c r="C168" s="26" t="s">
        <v>169</v>
      </c>
      <c r="D168" s="28" t="s">
        <v>152</v>
      </c>
      <c r="E168" s="29">
        <v>43975</v>
      </c>
      <c r="F168" s="29">
        <v>44138</v>
      </c>
      <c r="G168" s="71" t="s">
        <v>1452</v>
      </c>
      <c r="H168" s="26" t="s">
        <v>52</v>
      </c>
      <c r="I168" s="71" t="s">
        <v>1253</v>
      </c>
      <c r="J168" s="29">
        <v>44180</v>
      </c>
      <c r="K168" s="30">
        <v>15150</v>
      </c>
      <c r="L168" s="31">
        <v>14412.5</v>
      </c>
      <c r="M168" s="38"/>
    </row>
    <row r="169" spans="1:13" x14ac:dyDescent="0.25">
      <c r="A169" s="26">
        <v>2020</v>
      </c>
      <c r="B169" s="27" t="s">
        <v>20</v>
      </c>
      <c r="C169" s="26" t="s">
        <v>170</v>
      </c>
      <c r="D169" s="28" t="s">
        <v>152</v>
      </c>
      <c r="E169" s="29">
        <v>44134</v>
      </c>
      <c r="F169" s="29">
        <v>44138</v>
      </c>
      <c r="G169" s="71" t="s">
        <v>480</v>
      </c>
      <c r="H169" s="26" t="s">
        <v>52</v>
      </c>
      <c r="I169" s="71" t="s">
        <v>1253</v>
      </c>
      <c r="J169" s="29">
        <v>44202</v>
      </c>
      <c r="K169" s="30">
        <v>325990</v>
      </c>
      <c r="L169" s="31">
        <v>313048.8</v>
      </c>
      <c r="M169" s="38"/>
    </row>
    <row r="170" spans="1:13" x14ac:dyDescent="0.25">
      <c r="A170" s="26">
        <v>2020</v>
      </c>
      <c r="B170" s="27" t="s">
        <v>20</v>
      </c>
      <c r="C170" s="26" t="s">
        <v>172</v>
      </c>
      <c r="D170" s="28" t="s">
        <v>152</v>
      </c>
      <c r="E170" s="29">
        <v>44134</v>
      </c>
      <c r="F170" s="29">
        <v>44138</v>
      </c>
      <c r="G170" s="71" t="s">
        <v>480</v>
      </c>
      <c r="H170" s="26" t="s">
        <v>52</v>
      </c>
      <c r="I170" s="71" t="s">
        <v>1253</v>
      </c>
      <c r="J170" s="29">
        <v>44173</v>
      </c>
      <c r="K170" s="30">
        <v>84251.6</v>
      </c>
      <c r="L170" s="31">
        <v>81831.100000000006</v>
      </c>
      <c r="M170" s="38"/>
    </row>
    <row r="171" spans="1:13" x14ac:dyDescent="0.25">
      <c r="A171" s="26">
        <v>2020</v>
      </c>
      <c r="B171" s="27" t="s">
        <v>1881</v>
      </c>
      <c r="C171" s="26" t="s">
        <v>173</v>
      </c>
      <c r="D171" s="28" t="s">
        <v>152</v>
      </c>
      <c r="E171" s="29">
        <v>44109</v>
      </c>
      <c r="F171" s="29">
        <v>44144</v>
      </c>
      <c r="G171" s="71" t="s">
        <v>1251</v>
      </c>
      <c r="H171" s="26" t="s">
        <v>52</v>
      </c>
      <c r="I171" s="71" t="s">
        <v>1253</v>
      </c>
      <c r="J171" s="29">
        <v>44160</v>
      </c>
      <c r="K171" s="30">
        <v>36822.699999999997</v>
      </c>
      <c r="L171" s="31">
        <v>35114.07</v>
      </c>
      <c r="M171" s="38"/>
    </row>
    <row r="172" spans="1:13" x14ac:dyDescent="0.25">
      <c r="A172" s="26">
        <v>2020</v>
      </c>
      <c r="B172" s="27" t="s">
        <v>20</v>
      </c>
      <c r="C172" s="26" t="s">
        <v>174</v>
      </c>
      <c r="D172" s="28" t="s">
        <v>152</v>
      </c>
      <c r="E172" s="29">
        <v>44134</v>
      </c>
      <c r="F172" s="29">
        <v>44141</v>
      </c>
      <c r="G172" s="71" t="s">
        <v>480</v>
      </c>
      <c r="H172" s="26" t="s">
        <v>52</v>
      </c>
      <c r="I172" s="71" t="s">
        <v>1253</v>
      </c>
      <c r="J172" s="29">
        <v>44174</v>
      </c>
      <c r="K172" s="30">
        <v>119314</v>
      </c>
      <c r="L172" s="31">
        <v>115073</v>
      </c>
      <c r="M172" s="38"/>
    </row>
    <row r="173" spans="1:13" x14ac:dyDescent="0.25">
      <c r="A173" s="26">
        <v>2020</v>
      </c>
      <c r="B173" s="27" t="s">
        <v>20</v>
      </c>
      <c r="C173" s="26" t="s">
        <v>175</v>
      </c>
      <c r="D173" s="28" t="s">
        <v>152</v>
      </c>
      <c r="E173" s="29">
        <v>44134</v>
      </c>
      <c r="F173" s="29">
        <v>44140</v>
      </c>
      <c r="G173" s="71" t="s">
        <v>480</v>
      </c>
      <c r="H173" s="26" t="s">
        <v>52</v>
      </c>
      <c r="I173" s="71" t="s">
        <v>1253</v>
      </c>
      <c r="J173" s="29">
        <v>44183</v>
      </c>
      <c r="K173" s="30">
        <v>117901</v>
      </c>
      <c r="L173" s="31">
        <v>113850</v>
      </c>
      <c r="M173" s="38"/>
    </row>
    <row r="174" spans="1:13" x14ac:dyDescent="0.25">
      <c r="A174" s="26">
        <v>2020</v>
      </c>
      <c r="B174" s="27" t="s">
        <v>20</v>
      </c>
      <c r="C174" s="26" t="s">
        <v>176</v>
      </c>
      <c r="D174" s="28" t="s">
        <v>152</v>
      </c>
      <c r="E174" s="29">
        <v>44134</v>
      </c>
      <c r="F174" s="29">
        <v>44144</v>
      </c>
      <c r="G174" s="71" t="s">
        <v>480</v>
      </c>
      <c r="H174" s="26" t="s">
        <v>52</v>
      </c>
      <c r="I174" s="71" t="s">
        <v>1253</v>
      </c>
      <c r="J174" s="29">
        <v>44188</v>
      </c>
      <c r="K174" s="30">
        <v>73827</v>
      </c>
      <c r="L174" s="31">
        <v>71120.5</v>
      </c>
      <c r="M174" s="38"/>
    </row>
    <row r="175" spans="1:13" x14ac:dyDescent="0.25">
      <c r="A175" s="26">
        <v>2020</v>
      </c>
      <c r="B175" s="27" t="s">
        <v>20</v>
      </c>
      <c r="C175" s="26" t="s">
        <v>177</v>
      </c>
      <c r="D175" s="28" t="s">
        <v>152</v>
      </c>
      <c r="E175" s="29">
        <v>44143</v>
      </c>
      <c r="F175" s="29">
        <v>44144</v>
      </c>
      <c r="G175" s="71" t="s">
        <v>480</v>
      </c>
      <c r="H175" s="26" t="s">
        <v>52</v>
      </c>
      <c r="I175" s="71" t="s">
        <v>1253</v>
      </c>
      <c r="J175" s="29">
        <v>44196</v>
      </c>
      <c r="K175" s="30">
        <v>98454.5</v>
      </c>
      <c r="L175" s="31">
        <v>95044.5</v>
      </c>
      <c r="M175" s="38"/>
    </row>
    <row r="176" spans="1:13" x14ac:dyDescent="0.25">
      <c r="A176" s="26">
        <v>2020</v>
      </c>
      <c r="B176" s="27" t="s">
        <v>20</v>
      </c>
      <c r="C176" s="26" t="s">
        <v>178</v>
      </c>
      <c r="D176" s="28" t="s">
        <v>152</v>
      </c>
      <c r="E176" s="29">
        <v>44143</v>
      </c>
      <c r="F176" s="29">
        <v>44147</v>
      </c>
      <c r="G176" s="71" t="s">
        <v>480</v>
      </c>
      <c r="H176" s="26" t="s">
        <v>52</v>
      </c>
      <c r="I176" s="71" t="s">
        <v>1253</v>
      </c>
      <c r="J176" s="29">
        <v>44195</v>
      </c>
      <c r="K176" s="30">
        <v>86162</v>
      </c>
      <c r="L176" s="31">
        <v>83269</v>
      </c>
      <c r="M176" s="38"/>
    </row>
    <row r="177" spans="1:13" x14ac:dyDescent="0.25">
      <c r="A177" s="26">
        <v>2020</v>
      </c>
      <c r="B177" s="27" t="s">
        <v>27</v>
      </c>
      <c r="C177" s="26" t="s">
        <v>179</v>
      </c>
      <c r="D177" s="28" t="s">
        <v>152</v>
      </c>
      <c r="E177" s="29">
        <v>44138</v>
      </c>
      <c r="F177" s="29">
        <v>44153</v>
      </c>
      <c r="G177" s="71" t="s">
        <v>51</v>
      </c>
      <c r="H177" s="26" t="s">
        <v>52</v>
      </c>
      <c r="I177" s="71" t="s">
        <v>1253</v>
      </c>
      <c r="J177" s="29">
        <v>44207</v>
      </c>
      <c r="K177" s="30">
        <v>199800</v>
      </c>
      <c r="L177" s="31">
        <v>190660</v>
      </c>
      <c r="M177" s="38"/>
    </row>
    <row r="178" spans="1:13" x14ac:dyDescent="0.25">
      <c r="A178" s="26">
        <v>2020</v>
      </c>
      <c r="B178" s="27" t="s">
        <v>20</v>
      </c>
      <c r="C178" s="26" t="s">
        <v>180</v>
      </c>
      <c r="D178" s="28" t="s">
        <v>152</v>
      </c>
      <c r="E178" s="29">
        <v>44145</v>
      </c>
      <c r="F178" s="29">
        <v>44154</v>
      </c>
      <c r="G178" s="71" t="s">
        <v>480</v>
      </c>
      <c r="H178" s="26" t="s">
        <v>52</v>
      </c>
      <c r="I178" s="71" t="s">
        <v>145</v>
      </c>
      <c r="J178" s="29"/>
      <c r="K178" s="30">
        <v>156999.57</v>
      </c>
      <c r="L178" s="31"/>
      <c r="M178" s="38"/>
    </row>
    <row r="179" spans="1:13" x14ac:dyDescent="0.25">
      <c r="A179" s="26">
        <v>2020</v>
      </c>
      <c r="B179" s="27" t="s">
        <v>20</v>
      </c>
      <c r="C179" s="26" t="s">
        <v>181</v>
      </c>
      <c r="D179" s="28" t="s">
        <v>152</v>
      </c>
      <c r="E179" s="29">
        <v>44140</v>
      </c>
      <c r="F179" s="29">
        <v>44153</v>
      </c>
      <c r="G179" s="71" t="s">
        <v>480</v>
      </c>
      <c r="H179" s="26" t="s">
        <v>52</v>
      </c>
      <c r="I179" s="71" t="s">
        <v>1253</v>
      </c>
      <c r="J179" s="29">
        <v>44202</v>
      </c>
      <c r="K179" s="30">
        <v>155663.70000000001</v>
      </c>
      <c r="L179" s="31">
        <v>149523.4</v>
      </c>
      <c r="M179" s="38"/>
    </row>
    <row r="180" spans="1:13" x14ac:dyDescent="0.25">
      <c r="A180" s="26">
        <v>2020</v>
      </c>
      <c r="B180" s="27" t="s">
        <v>20</v>
      </c>
      <c r="C180" s="26" t="s">
        <v>182</v>
      </c>
      <c r="D180" s="28" t="s">
        <v>152</v>
      </c>
      <c r="E180" s="29">
        <v>44140</v>
      </c>
      <c r="F180" s="29">
        <v>44152</v>
      </c>
      <c r="G180" s="71" t="s">
        <v>480</v>
      </c>
      <c r="H180" s="26" t="s">
        <v>52</v>
      </c>
      <c r="I180" s="71" t="s">
        <v>1253</v>
      </c>
      <c r="J180" s="29">
        <v>44200</v>
      </c>
      <c r="K180" s="30">
        <v>55432</v>
      </c>
      <c r="L180" s="31">
        <v>53612.5</v>
      </c>
      <c r="M180" s="38"/>
    </row>
    <row r="181" spans="1:13" x14ac:dyDescent="0.25">
      <c r="A181" s="26">
        <v>2020</v>
      </c>
      <c r="B181" s="27" t="s">
        <v>45</v>
      </c>
      <c r="C181" s="26" t="s">
        <v>183</v>
      </c>
      <c r="D181" s="28" t="s">
        <v>152</v>
      </c>
      <c r="E181" s="29">
        <v>44119</v>
      </c>
      <c r="F181" s="29">
        <v>44152</v>
      </c>
      <c r="G181" s="71" t="s">
        <v>480</v>
      </c>
      <c r="H181" s="26" t="s">
        <v>52</v>
      </c>
      <c r="I181" s="71" t="s">
        <v>1253</v>
      </c>
      <c r="J181" s="29">
        <v>44189</v>
      </c>
      <c r="K181" s="30">
        <v>18153</v>
      </c>
      <c r="L181" s="31">
        <v>17270.349999999999</v>
      </c>
      <c r="M181" s="38"/>
    </row>
    <row r="182" spans="1:13" x14ac:dyDescent="0.25">
      <c r="A182" s="26">
        <v>2020</v>
      </c>
      <c r="B182" s="27" t="s">
        <v>20</v>
      </c>
      <c r="C182" s="26" t="s">
        <v>184</v>
      </c>
      <c r="D182" s="28" t="s">
        <v>152</v>
      </c>
      <c r="E182" s="29">
        <v>44144</v>
      </c>
      <c r="F182" s="29">
        <v>44153</v>
      </c>
      <c r="G182" s="71" t="s">
        <v>480</v>
      </c>
      <c r="H182" s="26" t="s">
        <v>52</v>
      </c>
      <c r="I182" s="71" t="s">
        <v>1253</v>
      </c>
      <c r="J182" s="29">
        <v>44232</v>
      </c>
      <c r="K182" s="30">
        <v>142913</v>
      </c>
      <c r="L182" s="31">
        <v>137314.95000000001</v>
      </c>
      <c r="M182" s="38"/>
    </row>
    <row r="183" spans="1:13" x14ac:dyDescent="0.25">
      <c r="A183" s="26">
        <v>2020</v>
      </c>
      <c r="B183" s="27" t="s">
        <v>20</v>
      </c>
      <c r="C183" s="26" t="s">
        <v>185</v>
      </c>
      <c r="D183" s="28" t="s">
        <v>152</v>
      </c>
      <c r="E183" s="29">
        <v>44145</v>
      </c>
      <c r="F183" s="29">
        <v>44152</v>
      </c>
      <c r="G183" s="71" t="s">
        <v>480</v>
      </c>
      <c r="H183" s="26" t="s">
        <v>52</v>
      </c>
      <c r="I183" s="71" t="s">
        <v>1253</v>
      </c>
      <c r="J183" s="29">
        <v>44195</v>
      </c>
      <c r="K183" s="30">
        <v>176416.7</v>
      </c>
      <c r="L183" s="31">
        <v>169438.2</v>
      </c>
      <c r="M183" s="38"/>
    </row>
    <row r="184" spans="1:13" x14ac:dyDescent="0.25">
      <c r="A184" s="26">
        <v>2020</v>
      </c>
      <c r="B184" s="27" t="s">
        <v>20</v>
      </c>
      <c r="C184" s="26" t="s">
        <v>186</v>
      </c>
      <c r="D184" s="28" t="s">
        <v>152</v>
      </c>
      <c r="E184" s="29">
        <v>44144</v>
      </c>
      <c r="F184" s="29">
        <v>44153</v>
      </c>
      <c r="G184" s="71" t="s">
        <v>480</v>
      </c>
      <c r="H184" s="26" t="s">
        <v>52</v>
      </c>
      <c r="I184" s="71" t="s">
        <v>1253</v>
      </c>
      <c r="J184" s="29">
        <v>44195</v>
      </c>
      <c r="K184" s="30">
        <v>163803.4</v>
      </c>
      <c r="L184" s="31">
        <v>157269.15</v>
      </c>
      <c r="M184" s="38"/>
    </row>
    <row r="185" spans="1:13" x14ac:dyDescent="0.25">
      <c r="A185" s="26">
        <v>2020</v>
      </c>
      <c r="B185" s="27" t="s">
        <v>45</v>
      </c>
      <c r="C185" s="26" t="s">
        <v>187</v>
      </c>
      <c r="D185" s="28" t="s">
        <v>152</v>
      </c>
      <c r="E185" s="29">
        <v>44093</v>
      </c>
      <c r="F185" s="29">
        <v>44155</v>
      </c>
      <c r="G185" s="71" t="s">
        <v>1452</v>
      </c>
      <c r="H185" s="26" t="s">
        <v>52</v>
      </c>
      <c r="I185" s="71" t="s">
        <v>1253</v>
      </c>
      <c r="J185" s="29">
        <v>44173</v>
      </c>
      <c r="K185" s="30">
        <v>71257.8</v>
      </c>
      <c r="L185" s="31">
        <v>67944.91</v>
      </c>
      <c r="M185" s="38"/>
    </row>
    <row r="186" spans="1:13" x14ac:dyDescent="0.25">
      <c r="A186" s="26">
        <v>2020</v>
      </c>
      <c r="B186" s="27" t="s">
        <v>20</v>
      </c>
      <c r="C186" s="26" t="s">
        <v>188</v>
      </c>
      <c r="D186" s="28" t="s">
        <v>152</v>
      </c>
      <c r="E186" s="29">
        <v>44142</v>
      </c>
      <c r="F186" s="29">
        <v>44155</v>
      </c>
      <c r="G186" s="71" t="s">
        <v>480</v>
      </c>
      <c r="H186" s="26" t="s">
        <v>52</v>
      </c>
      <c r="I186" s="71" t="s">
        <v>1253</v>
      </c>
      <c r="J186" s="29">
        <v>44195</v>
      </c>
      <c r="K186" s="30">
        <v>160626.20000000001</v>
      </c>
      <c r="L186" s="31">
        <v>153607.13</v>
      </c>
      <c r="M186" s="38"/>
    </row>
    <row r="187" spans="1:13" x14ac:dyDescent="0.25">
      <c r="A187" s="26">
        <v>2020</v>
      </c>
      <c r="B187" s="27" t="s">
        <v>20</v>
      </c>
      <c r="C187" s="26" t="s">
        <v>189</v>
      </c>
      <c r="D187" s="28" t="s">
        <v>152</v>
      </c>
      <c r="E187" s="29">
        <v>44153</v>
      </c>
      <c r="F187" s="29">
        <v>44155</v>
      </c>
      <c r="G187" s="71" t="s">
        <v>480</v>
      </c>
      <c r="H187" s="26" t="s">
        <v>52</v>
      </c>
      <c r="I187" s="71" t="s">
        <v>1253</v>
      </c>
      <c r="J187" s="29">
        <v>44202</v>
      </c>
      <c r="K187" s="30">
        <v>88732</v>
      </c>
      <c r="L187" s="31">
        <v>85309</v>
      </c>
      <c r="M187" s="38"/>
    </row>
    <row r="188" spans="1:13" x14ac:dyDescent="0.25">
      <c r="A188" s="26">
        <v>2020</v>
      </c>
      <c r="B188" s="27" t="s">
        <v>20</v>
      </c>
      <c r="C188" s="26" t="s">
        <v>190</v>
      </c>
      <c r="D188" s="28" t="s">
        <v>152</v>
      </c>
      <c r="E188" s="29">
        <v>44145</v>
      </c>
      <c r="F188" s="29">
        <v>44154</v>
      </c>
      <c r="G188" s="71" t="s">
        <v>480</v>
      </c>
      <c r="H188" s="26" t="s">
        <v>52</v>
      </c>
      <c r="I188" s="71" t="s">
        <v>1253</v>
      </c>
      <c r="J188" s="29">
        <v>44188</v>
      </c>
      <c r="K188" s="30">
        <v>88710.1</v>
      </c>
      <c r="L188" s="31">
        <v>85617.35</v>
      </c>
      <c r="M188" s="38"/>
    </row>
    <row r="189" spans="1:13" x14ac:dyDescent="0.25">
      <c r="A189" s="26">
        <v>2020</v>
      </c>
      <c r="B189" s="27" t="s">
        <v>20</v>
      </c>
      <c r="C189" s="26" t="s">
        <v>191</v>
      </c>
      <c r="D189" s="28" t="s">
        <v>152</v>
      </c>
      <c r="E189" s="29">
        <v>44143</v>
      </c>
      <c r="F189" s="29">
        <v>44155</v>
      </c>
      <c r="G189" s="71" t="s">
        <v>480</v>
      </c>
      <c r="H189" s="26" t="s">
        <v>52</v>
      </c>
      <c r="I189" s="71" t="s">
        <v>1253</v>
      </c>
      <c r="J189" s="29">
        <v>44195</v>
      </c>
      <c r="K189" s="30">
        <v>155226.1</v>
      </c>
      <c r="L189" s="31">
        <v>148935</v>
      </c>
      <c r="M189" s="38"/>
    </row>
    <row r="190" spans="1:13" x14ac:dyDescent="0.25">
      <c r="A190" s="26">
        <v>2020</v>
      </c>
      <c r="B190" s="27" t="s">
        <v>20</v>
      </c>
      <c r="C190" s="26" t="s">
        <v>192</v>
      </c>
      <c r="D190" s="28" t="s">
        <v>152</v>
      </c>
      <c r="E190" s="29">
        <v>44141</v>
      </c>
      <c r="F190" s="29">
        <v>44155</v>
      </c>
      <c r="G190" s="71" t="s">
        <v>480</v>
      </c>
      <c r="H190" s="26" t="s">
        <v>52</v>
      </c>
      <c r="I190" s="71" t="s">
        <v>1253</v>
      </c>
      <c r="J190" s="29">
        <v>44196</v>
      </c>
      <c r="K190" s="30">
        <v>93330</v>
      </c>
      <c r="L190" s="31">
        <v>89230</v>
      </c>
      <c r="M190" s="38"/>
    </row>
    <row r="191" spans="1:13" x14ac:dyDescent="0.25">
      <c r="A191" s="26">
        <v>2020</v>
      </c>
      <c r="B191" s="27" t="s">
        <v>20</v>
      </c>
      <c r="C191" s="26" t="s">
        <v>193</v>
      </c>
      <c r="D191" s="28" t="s">
        <v>152</v>
      </c>
      <c r="E191" s="29">
        <v>44134</v>
      </c>
      <c r="F191" s="29">
        <v>44165</v>
      </c>
      <c r="G191" s="71" t="s">
        <v>480</v>
      </c>
      <c r="H191" s="26" t="s">
        <v>52</v>
      </c>
      <c r="I191" s="71" t="s">
        <v>1253</v>
      </c>
      <c r="J191" s="29">
        <v>44193</v>
      </c>
      <c r="K191" s="30">
        <v>27689.579999999998</v>
      </c>
      <c r="L191" s="31">
        <v>26340.38</v>
      </c>
      <c r="M191" s="38"/>
    </row>
    <row r="192" spans="1:13" x14ac:dyDescent="0.25">
      <c r="A192" s="26">
        <v>2020</v>
      </c>
      <c r="B192" s="27" t="s">
        <v>20</v>
      </c>
      <c r="C192" s="26" t="s">
        <v>194</v>
      </c>
      <c r="D192" s="28" t="s">
        <v>152</v>
      </c>
      <c r="E192" s="29">
        <v>44134</v>
      </c>
      <c r="F192" s="29">
        <v>44155</v>
      </c>
      <c r="G192" s="71" t="s">
        <v>480</v>
      </c>
      <c r="H192" s="26" t="s">
        <v>52</v>
      </c>
      <c r="I192" s="71" t="s">
        <v>1253</v>
      </c>
      <c r="J192" s="29">
        <v>44193</v>
      </c>
      <c r="K192" s="30">
        <v>98039.52</v>
      </c>
      <c r="L192" s="31">
        <v>93648.15</v>
      </c>
      <c r="M192" s="38"/>
    </row>
    <row r="193" spans="1:13" x14ac:dyDescent="0.25">
      <c r="A193" s="26">
        <v>2020</v>
      </c>
      <c r="B193" s="27" t="s">
        <v>20</v>
      </c>
      <c r="C193" s="26" t="s">
        <v>195</v>
      </c>
      <c r="D193" s="28" t="s">
        <v>152</v>
      </c>
      <c r="E193" s="29">
        <v>44134</v>
      </c>
      <c r="F193" s="29">
        <v>44158</v>
      </c>
      <c r="G193" s="71" t="s">
        <v>480</v>
      </c>
      <c r="H193" s="26" t="s">
        <v>52</v>
      </c>
      <c r="I193" s="71" t="s">
        <v>1253</v>
      </c>
      <c r="J193" s="29">
        <v>44193</v>
      </c>
      <c r="K193" s="30">
        <v>14194.21</v>
      </c>
      <c r="L193" s="31">
        <v>13484.5</v>
      </c>
      <c r="M193" s="38"/>
    </row>
    <row r="194" spans="1:13" x14ac:dyDescent="0.25">
      <c r="A194" s="26">
        <v>2020</v>
      </c>
      <c r="B194" s="27" t="s">
        <v>20</v>
      </c>
      <c r="C194" s="26" t="s">
        <v>196</v>
      </c>
      <c r="D194" s="28" t="s">
        <v>152</v>
      </c>
      <c r="E194" s="29">
        <v>44141</v>
      </c>
      <c r="F194" s="29">
        <v>44158</v>
      </c>
      <c r="G194" s="71" t="s">
        <v>480</v>
      </c>
      <c r="H194" s="26" t="s">
        <v>52</v>
      </c>
      <c r="I194" s="71" t="s">
        <v>1253</v>
      </c>
      <c r="J194" s="29">
        <v>44200</v>
      </c>
      <c r="K194" s="30">
        <v>38994.700000000004</v>
      </c>
      <c r="L194" s="31">
        <v>37320</v>
      </c>
      <c r="M194" s="38"/>
    </row>
    <row r="195" spans="1:13" x14ac:dyDescent="0.25">
      <c r="A195" s="26">
        <v>2020</v>
      </c>
      <c r="B195" s="27" t="s">
        <v>20</v>
      </c>
      <c r="C195" s="26" t="s">
        <v>197</v>
      </c>
      <c r="D195" s="28" t="s">
        <v>152</v>
      </c>
      <c r="E195" s="29">
        <v>44152</v>
      </c>
      <c r="F195" s="29">
        <v>44158</v>
      </c>
      <c r="G195" s="71" t="s">
        <v>480</v>
      </c>
      <c r="H195" s="26" t="s">
        <v>52</v>
      </c>
      <c r="I195" s="71" t="s">
        <v>1253</v>
      </c>
      <c r="J195" s="29">
        <v>44200</v>
      </c>
      <c r="K195" s="30">
        <v>89926.62</v>
      </c>
      <c r="L195" s="31">
        <v>86420</v>
      </c>
      <c r="M195" s="38"/>
    </row>
    <row r="196" spans="1:13" x14ac:dyDescent="0.25">
      <c r="A196" s="26">
        <v>2020</v>
      </c>
      <c r="B196" s="27" t="s">
        <v>20</v>
      </c>
      <c r="C196" s="26" t="s">
        <v>198</v>
      </c>
      <c r="D196" s="28" t="s">
        <v>152</v>
      </c>
      <c r="E196" s="29">
        <v>44153</v>
      </c>
      <c r="F196" s="29">
        <v>44158</v>
      </c>
      <c r="G196" s="71" t="s">
        <v>480</v>
      </c>
      <c r="H196" s="26" t="s">
        <v>52</v>
      </c>
      <c r="I196" s="71" t="s">
        <v>1256</v>
      </c>
      <c r="J196" s="29"/>
      <c r="K196" s="30">
        <v>55755</v>
      </c>
      <c r="L196" s="31"/>
      <c r="M196" s="38"/>
    </row>
    <row r="197" spans="1:13" x14ac:dyDescent="0.25">
      <c r="A197" s="26">
        <v>2020</v>
      </c>
      <c r="B197" s="27" t="s">
        <v>20</v>
      </c>
      <c r="C197" s="26" t="s">
        <v>199</v>
      </c>
      <c r="D197" s="28" t="s">
        <v>152</v>
      </c>
      <c r="E197" s="29">
        <v>44138</v>
      </c>
      <c r="F197" s="29">
        <v>44158</v>
      </c>
      <c r="G197" s="71" t="s">
        <v>480</v>
      </c>
      <c r="H197" s="26" t="s">
        <v>52</v>
      </c>
      <c r="I197" s="71" t="s">
        <v>1253</v>
      </c>
      <c r="J197" s="29">
        <v>44200</v>
      </c>
      <c r="K197" s="30">
        <v>55750.22</v>
      </c>
      <c r="L197" s="31">
        <v>53100</v>
      </c>
      <c r="M197" s="38"/>
    </row>
    <row r="198" spans="1:13" x14ac:dyDescent="0.25">
      <c r="A198" s="26">
        <v>2020</v>
      </c>
      <c r="B198" s="27" t="s">
        <v>20</v>
      </c>
      <c r="C198" s="26" t="s">
        <v>200</v>
      </c>
      <c r="D198" s="28" t="s">
        <v>152</v>
      </c>
      <c r="E198" s="29">
        <v>44134</v>
      </c>
      <c r="F198" s="29">
        <v>44158</v>
      </c>
      <c r="G198" s="71" t="s">
        <v>480</v>
      </c>
      <c r="H198" s="26" t="s">
        <v>52</v>
      </c>
      <c r="I198" s="71" t="s">
        <v>1253</v>
      </c>
      <c r="J198" s="29">
        <v>44193</v>
      </c>
      <c r="K198" s="30">
        <v>83013.16</v>
      </c>
      <c r="L198" s="31">
        <v>79562.5</v>
      </c>
      <c r="M198" s="38"/>
    </row>
    <row r="199" spans="1:13" x14ac:dyDescent="0.25">
      <c r="A199" s="26">
        <v>2020</v>
      </c>
      <c r="B199" s="27" t="s">
        <v>20</v>
      </c>
      <c r="C199" s="26" t="s">
        <v>201</v>
      </c>
      <c r="D199" s="28" t="s">
        <v>152</v>
      </c>
      <c r="E199" s="29">
        <v>44133</v>
      </c>
      <c r="F199" s="29">
        <v>44158</v>
      </c>
      <c r="G199" s="71" t="s">
        <v>480</v>
      </c>
      <c r="H199" s="26" t="s">
        <v>52</v>
      </c>
      <c r="I199" s="71" t="s">
        <v>1253</v>
      </c>
      <c r="J199" s="29">
        <v>44193</v>
      </c>
      <c r="K199" s="30">
        <v>75150</v>
      </c>
      <c r="L199" s="31">
        <v>71392.5</v>
      </c>
      <c r="M199" s="38"/>
    </row>
    <row r="200" spans="1:13" x14ac:dyDescent="0.25">
      <c r="A200" s="26">
        <v>2020</v>
      </c>
      <c r="B200" s="27" t="s">
        <v>20</v>
      </c>
      <c r="C200" s="26" t="s">
        <v>202</v>
      </c>
      <c r="D200" s="28" t="s">
        <v>152</v>
      </c>
      <c r="E200" s="29">
        <v>44137</v>
      </c>
      <c r="F200" s="29">
        <v>44158</v>
      </c>
      <c r="G200" s="71" t="s">
        <v>480</v>
      </c>
      <c r="H200" s="26" t="s">
        <v>52</v>
      </c>
      <c r="I200" s="71" t="s">
        <v>1253</v>
      </c>
      <c r="J200" s="29">
        <v>44200</v>
      </c>
      <c r="K200" s="30">
        <v>31089.809999999998</v>
      </c>
      <c r="L200" s="31">
        <v>29640.81</v>
      </c>
      <c r="M200" s="38"/>
    </row>
    <row r="201" spans="1:13" x14ac:dyDescent="0.25">
      <c r="A201" s="26">
        <v>2020</v>
      </c>
      <c r="B201" s="27" t="s">
        <v>25</v>
      </c>
      <c r="C201" s="26" t="s">
        <v>203</v>
      </c>
      <c r="D201" s="28" t="s">
        <v>152</v>
      </c>
      <c r="E201" s="29">
        <v>44116</v>
      </c>
      <c r="F201" s="29">
        <v>44161</v>
      </c>
      <c r="G201" s="71" t="s">
        <v>480</v>
      </c>
      <c r="H201" s="26" t="s">
        <v>52</v>
      </c>
      <c r="I201" s="71" t="s">
        <v>1253</v>
      </c>
      <c r="J201" s="29">
        <v>44189</v>
      </c>
      <c r="K201" s="30">
        <v>10063.75</v>
      </c>
      <c r="L201" s="31">
        <v>9593.06</v>
      </c>
      <c r="M201" s="38"/>
    </row>
    <row r="202" spans="1:13" x14ac:dyDescent="0.25">
      <c r="A202" s="26">
        <v>2020</v>
      </c>
      <c r="B202" s="27" t="s">
        <v>20</v>
      </c>
      <c r="C202" s="26" t="s">
        <v>204</v>
      </c>
      <c r="D202" s="28" t="s">
        <v>152</v>
      </c>
      <c r="E202" s="29">
        <v>44143</v>
      </c>
      <c r="F202" s="29">
        <v>44161</v>
      </c>
      <c r="G202" s="71" t="s">
        <v>480</v>
      </c>
      <c r="H202" s="26" t="s">
        <v>52</v>
      </c>
      <c r="I202" s="71" t="s">
        <v>1253</v>
      </c>
      <c r="J202" s="29">
        <v>44196</v>
      </c>
      <c r="K202" s="30">
        <v>76526.320000000007</v>
      </c>
      <c r="L202" s="31">
        <v>73000</v>
      </c>
      <c r="M202" s="38"/>
    </row>
    <row r="203" spans="1:13" x14ac:dyDescent="0.25">
      <c r="A203" s="26">
        <v>2020</v>
      </c>
      <c r="B203" s="27" t="s">
        <v>20</v>
      </c>
      <c r="C203" s="26" t="s">
        <v>205</v>
      </c>
      <c r="D203" s="28" t="s">
        <v>152</v>
      </c>
      <c r="E203" s="29">
        <v>44142</v>
      </c>
      <c r="F203" s="29">
        <v>44161</v>
      </c>
      <c r="G203" s="71" t="s">
        <v>480</v>
      </c>
      <c r="H203" s="26" t="s">
        <v>52</v>
      </c>
      <c r="I203" s="71" t="s">
        <v>1253</v>
      </c>
      <c r="J203" s="29">
        <v>44200</v>
      </c>
      <c r="K203" s="30">
        <v>39236.32</v>
      </c>
      <c r="L203" s="31">
        <v>37629.5</v>
      </c>
      <c r="M203" s="38"/>
    </row>
    <row r="204" spans="1:13" x14ac:dyDescent="0.25">
      <c r="A204" s="26">
        <v>2020</v>
      </c>
      <c r="B204" s="27" t="s">
        <v>20</v>
      </c>
      <c r="C204" s="26" t="s">
        <v>206</v>
      </c>
      <c r="D204" s="28" t="s">
        <v>152</v>
      </c>
      <c r="E204" s="29">
        <v>44151</v>
      </c>
      <c r="F204" s="29">
        <v>44161</v>
      </c>
      <c r="G204" s="71" t="s">
        <v>480</v>
      </c>
      <c r="H204" s="26" t="s">
        <v>52</v>
      </c>
      <c r="I204" s="71" t="s">
        <v>1253</v>
      </c>
      <c r="J204" s="29">
        <v>44200</v>
      </c>
      <c r="K204" s="30">
        <v>52545.26</v>
      </c>
      <c r="L204" s="31">
        <v>49918</v>
      </c>
      <c r="M204" s="38"/>
    </row>
    <row r="205" spans="1:13" x14ac:dyDescent="0.25">
      <c r="A205" s="26">
        <v>2020</v>
      </c>
      <c r="B205" s="27" t="s">
        <v>20</v>
      </c>
      <c r="C205" s="26" t="s">
        <v>207</v>
      </c>
      <c r="D205" s="28" t="s">
        <v>152</v>
      </c>
      <c r="E205" s="29">
        <v>44134</v>
      </c>
      <c r="F205" s="29">
        <v>44130</v>
      </c>
      <c r="G205" s="71" t="s">
        <v>480</v>
      </c>
      <c r="H205" s="26" t="s">
        <v>52</v>
      </c>
      <c r="I205" s="71" t="s">
        <v>1253</v>
      </c>
      <c r="J205" s="29">
        <v>44196</v>
      </c>
      <c r="K205" s="30">
        <v>66344.3</v>
      </c>
      <c r="L205" s="31">
        <v>63327</v>
      </c>
      <c r="M205" s="38"/>
    </row>
    <row r="206" spans="1:13" x14ac:dyDescent="0.25">
      <c r="A206" s="26">
        <v>2020</v>
      </c>
      <c r="B206" s="27" t="s">
        <v>20</v>
      </c>
      <c r="C206" s="26" t="s">
        <v>208</v>
      </c>
      <c r="D206" s="28" t="s">
        <v>152</v>
      </c>
      <c r="E206" s="29">
        <v>44134</v>
      </c>
      <c r="F206" s="29">
        <v>44161</v>
      </c>
      <c r="G206" s="71" t="s">
        <v>480</v>
      </c>
      <c r="H206" s="26" t="s">
        <v>52</v>
      </c>
      <c r="I206" s="71" t="s">
        <v>1253</v>
      </c>
      <c r="J206" s="29">
        <v>44200</v>
      </c>
      <c r="K206" s="30">
        <v>36618.120000000003</v>
      </c>
      <c r="L206" s="31">
        <v>34891.040000000001</v>
      </c>
      <c r="M206" s="38"/>
    </row>
    <row r="207" spans="1:13" x14ac:dyDescent="0.25">
      <c r="A207" s="26">
        <v>2020</v>
      </c>
      <c r="B207" s="27" t="s">
        <v>16</v>
      </c>
      <c r="C207" s="26" t="s">
        <v>209</v>
      </c>
      <c r="D207" s="28" t="s">
        <v>152</v>
      </c>
      <c r="E207" s="29">
        <v>44159</v>
      </c>
      <c r="F207" s="29">
        <v>44161</v>
      </c>
      <c r="G207" s="71" t="s">
        <v>51</v>
      </c>
      <c r="H207" s="26" t="s">
        <v>52</v>
      </c>
      <c r="I207" s="71" t="s">
        <v>145</v>
      </c>
      <c r="J207" s="29"/>
      <c r="K207" s="30">
        <v>94891.429499999998</v>
      </c>
      <c r="L207" s="31"/>
      <c r="M207" s="38"/>
    </row>
    <row r="208" spans="1:13" x14ac:dyDescent="0.25">
      <c r="A208" s="26">
        <v>2020</v>
      </c>
      <c r="B208" s="27" t="s">
        <v>20</v>
      </c>
      <c r="C208" s="26" t="s">
        <v>210</v>
      </c>
      <c r="D208" s="28" t="s">
        <v>152</v>
      </c>
      <c r="E208" s="29">
        <v>44100</v>
      </c>
      <c r="F208" s="29">
        <v>44162</v>
      </c>
      <c r="G208" s="71" t="s">
        <v>480</v>
      </c>
      <c r="H208" s="26" t="s">
        <v>52</v>
      </c>
      <c r="I208" s="71" t="s">
        <v>1253</v>
      </c>
      <c r="J208" s="29">
        <v>44196</v>
      </c>
      <c r="K208" s="30">
        <v>94392.409999999989</v>
      </c>
      <c r="L208" s="31">
        <v>90372.79</v>
      </c>
      <c r="M208" s="38"/>
    </row>
    <row r="209" spans="1:13" x14ac:dyDescent="0.25">
      <c r="A209" s="26">
        <v>2020</v>
      </c>
      <c r="B209" s="27" t="s">
        <v>35</v>
      </c>
      <c r="C209" s="26" t="s">
        <v>211</v>
      </c>
      <c r="D209" s="28" t="s">
        <v>152</v>
      </c>
      <c r="E209" s="29">
        <v>44160</v>
      </c>
      <c r="F209" s="29">
        <v>44162</v>
      </c>
      <c r="G209" s="71" t="s">
        <v>51</v>
      </c>
      <c r="H209" s="26" t="s">
        <v>52</v>
      </c>
      <c r="I209" s="71" t="s">
        <v>1253</v>
      </c>
      <c r="J209" s="29">
        <v>44335</v>
      </c>
      <c r="K209" s="30">
        <v>23660</v>
      </c>
      <c r="L209" s="31">
        <v>22477</v>
      </c>
      <c r="M209" s="38"/>
    </row>
    <row r="210" spans="1:13" x14ac:dyDescent="0.25">
      <c r="A210" s="26">
        <v>2020</v>
      </c>
      <c r="B210" s="27" t="s">
        <v>20</v>
      </c>
      <c r="C210" s="26" t="s">
        <v>212</v>
      </c>
      <c r="D210" s="28" t="s">
        <v>152</v>
      </c>
      <c r="E210" s="29">
        <v>44160</v>
      </c>
      <c r="F210" s="29">
        <v>44162</v>
      </c>
      <c r="G210" s="71" t="s">
        <v>480</v>
      </c>
      <c r="H210" s="26" t="s">
        <v>52</v>
      </c>
      <c r="I210" s="71" t="s">
        <v>1253</v>
      </c>
      <c r="J210" s="29">
        <v>44224</v>
      </c>
      <c r="K210" s="30">
        <v>53875</v>
      </c>
      <c r="L210" s="31">
        <v>51362.5</v>
      </c>
      <c r="M210" s="38"/>
    </row>
    <row r="211" spans="1:13" x14ac:dyDescent="0.25">
      <c r="A211" s="26">
        <v>2020</v>
      </c>
      <c r="B211" s="27" t="s">
        <v>27</v>
      </c>
      <c r="C211" s="26" t="s">
        <v>213</v>
      </c>
      <c r="D211" s="28" t="s">
        <v>152</v>
      </c>
      <c r="E211" s="29">
        <v>44162</v>
      </c>
      <c r="F211" s="29">
        <v>44165</v>
      </c>
      <c r="G211" s="71" t="s">
        <v>1264</v>
      </c>
      <c r="H211" s="26" t="s">
        <v>52</v>
      </c>
      <c r="I211" s="71" t="s">
        <v>145</v>
      </c>
      <c r="J211" s="29"/>
      <c r="K211" s="30">
        <v>15331.575000000001</v>
      </c>
      <c r="L211" s="31"/>
      <c r="M211" s="38"/>
    </row>
    <row r="212" spans="1:13" x14ac:dyDescent="0.25">
      <c r="A212" s="26">
        <v>2020</v>
      </c>
      <c r="B212" s="27" t="s">
        <v>34</v>
      </c>
      <c r="C212" s="26" t="s">
        <v>214</v>
      </c>
      <c r="D212" s="28" t="s">
        <v>152</v>
      </c>
      <c r="E212" s="29">
        <v>44109</v>
      </c>
      <c r="F212" s="29">
        <v>44165</v>
      </c>
      <c r="G212" s="71" t="s">
        <v>480</v>
      </c>
      <c r="H212" s="26" t="s">
        <v>52</v>
      </c>
      <c r="I212" s="71" t="s">
        <v>1253</v>
      </c>
      <c r="J212" s="29">
        <v>44272</v>
      </c>
      <c r="K212" s="30">
        <v>15370</v>
      </c>
      <c r="L212" s="31">
        <v>14601.5</v>
      </c>
      <c r="M212" s="38"/>
    </row>
    <row r="213" spans="1:13" x14ac:dyDescent="0.25">
      <c r="A213" s="26">
        <v>2020</v>
      </c>
      <c r="B213" s="27" t="s">
        <v>20</v>
      </c>
      <c r="C213" s="26" t="s">
        <v>215</v>
      </c>
      <c r="D213" s="28" t="s">
        <v>152</v>
      </c>
      <c r="E213" s="29">
        <v>44162</v>
      </c>
      <c r="F213" s="29">
        <v>44165</v>
      </c>
      <c r="G213" s="71" t="s">
        <v>480</v>
      </c>
      <c r="H213" s="26" t="s">
        <v>52</v>
      </c>
      <c r="I213" s="71" t="s">
        <v>1253</v>
      </c>
      <c r="J213" s="29">
        <v>44200</v>
      </c>
      <c r="K213" s="30">
        <v>49328.799999999996</v>
      </c>
      <c r="L213" s="31">
        <v>47158</v>
      </c>
      <c r="M213" s="38"/>
    </row>
    <row r="214" spans="1:13" x14ac:dyDescent="0.25">
      <c r="A214" s="26">
        <v>2020</v>
      </c>
      <c r="B214" s="27" t="s">
        <v>30</v>
      </c>
      <c r="C214" s="26" t="s">
        <v>216</v>
      </c>
      <c r="D214" s="28" t="s">
        <v>152</v>
      </c>
      <c r="E214" s="29">
        <v>44005</v>
      </c>
      <c r="F214" s="29">
        <v>44167</v>
      </c>
      <c r="G214" s="71" t="s">
        <v>1452</v>
      </c>
      <c r="H214" s="26" t="s">
        <v>52</v>
      </c>
      <c r="I214" s="71" t="s">
        <v>1253</v>
      </c>
      <c r="J214" s="29">
        <v>44383</v>
      </c>
      <c r="K214" s="30">
        <v>55908.21</v>
      </c>
      <c r="L214" s="31">
        <v>53475.33</v>
      </c>
      <c r="M214" s="38"/>
    </row>
    <row r="215" spans="1:13" x14ac:dyDescent="0.25">
      <c r="A215" s="26">
        <v>2020</v>
      </c>
      <c r="B215" s="27" t="s">
        <v>20</v>
      </c>
      <c r="C215" s="26" t="s">
        <v>217</v>
      </c>
      <c r="D215" s="28" t="s">
        <v>152</v>
      </c>
      <c r="E215" s="29">
        <v>44141</v>
      </c>
      <c r="F215" s="29">
        <v>44167</v>
      </c>
      <c r="G215" s="71" t="s">
        <v>58</v>
      </c>
      <c r="H215" s="26" t="s">
        <v>52</v>
      </c>
      <c r="I215" s="71" t="s">
        <v>1253</v>
      </c>
      <c r="J215" s="29">
        <v>44193</v>
      </c>
      <c r="K215" s="30">
        <v>26837.05</v>
      </c>
      <c r="L215" s="31">
        <v>25630</v>
      </c>
      <c r="M215" s="38"/>
    </row>
    <row r="216" spans="1:13" x14ac:dyDescent="0.25">
      <c r="A216" s="26">
        <v>2020</v>
      </c>
      <c r="B216" s="27" t="s">
        <v>20</v>
      </c>
      <c r="C216" s="26" t="s">
        <v>218</v>
      </c>
      <c r="D216" s="28" t="s">
        <v>152</v>
      </c>
      <c r="E216" s="29">
        <v>44090</v>
      </c>
      <c r="F216" s="29">
        <v>44168</v>
      </c>
      <c r="G216" s="71" t="s">
        <v>1452</v>
      </c>
      <c r="H216" s="26" t="s">
        <v>52</v>
      </c>
      <c r="I216" s="71" t="s">
        <v>1253</v>
      </c>
      <c r="J216" s="29">
        <v>44232</v>
      </c>
      <c r="K216" s="30">
        <v>13524</v>
      </c>
      <c r="L216" s="31">
        <v>12948.5</v>
      </c>
      <c r="M216" s="38"/>
    </row>
    <row r="217" spans="1:13" x14ac:dyDescent="0.25">
      <c r="A217" s="26">
        <v>2020</v>
      </c>
      <c r="B217" s="27" t="s">
        <v>20</v>
      </c>
      <c r="C217" s="26" t="s">
        <v>219</v>
      </c>
      <c r="D217" s="28" t="s">
        <v>152</v>
      </c>
      <c r="E217" s="29">
        <v>44140</v>
      </c>
      <c r="F217" s="29">
        <v>44169</v>
      </c>
      <c r="G217" s="71" t="s">
        <v>58</v>
      </c>
      <c r="H217" s="26" t="s">
        <v>52</v>
      </c>
      <c r="I217" s="71" t="s">
        <v>1253</v>
      </c>
      <c r="J217" s="29">
        <v>44207</v>
      </c>
      <c r="K217" s="30">
        <v>86135.1</v>
      </c>
      <c r="L217" s="31">
        <v>83098.850000000006</v>
      </c>
      <c r="M217" s="38"/>
    </row>
    <row r="218" spans="1:13" x14ac:dyDescent="0.25">
      <c r="A218" s="26">
        <v>2020</v>
      </c>
      <c r="B218" s="27" t="s">
        <v>20</v>
      </c>
      <c r="C218" s="26" t="s">
        <v>220</v>
      </c>
      <c r="D218" s="28" t="s">
        <v>152</v>
      </c>
      <c r="E218" s="29">
        <v>44147</v>
      </c>
      <c r="F218" s="29">
        <v>44172</v>
      </c>
      <c r="G218" s="71" t="s">
        <v>58</v>
      </c>
      <c r="H218" s="26" t="s">
        <v>52</v>
      </c>
      <c r="I218" s="71" t="s">
        <v>1253</v>
      </c>
      <c r="J218" s="29">
        <v>44271</v>
      </c>
      <c r="K218" s="30">
        <v>70259</v>
      </c>
      <c r="L218" s="31">
        <v>67769</v>
      </c>
      <c r="M218" s="38"/>
    </row>
    <row r="219" spans="1:13" x14ac:dyDescent="0.25">
      <c r="A219" s="26">
        <v>2020</v>
      </c>
      <c r="B219" s="27" t="s">
        <v>20</v>
      </c>
      <c r="C219" s="26" t="s">
        <v>221</v>
      </c>
      <c r="D219" s="28" t="s">
        <v>152</v>
      </c>
      <c r="E219" s="29">
        <v>44141</v>
      </c>
      <c r="F219" s="29">
        <v>44172</v>
      </c>
      <c r="G219" s="71" t="s">
        <v>58</v>
      </c>
      <c r="H219" s="26" t="s">
        <v>52</v>
      </c>
      <c r="I219" s="71" t="s">
        <v>1253</v>
      </c>
      <c r="J219" s="29">
        <v>44271</v>
      </c>
      <c r="K219" s="30">
        <v>43245.599999999999</v>
      </c>
      <c r="L219" s="31">
        <v>41695.599999999999</v>
      </c>
      <c r="M219" s="38"/>
    </row>
    <row r="220" spans="1:13" x14ac:dyDescent="0.25">
      <c r="A220" s="26">
        <v>2020</v>
      </c>
      <c r="B220" s="27" t="s">
        <v>1881</v>
      </c>
      <c r="C220" s="26" t="s">
        <v>222</v>
      </c>
      <c r="D220" s="28" t="s">
        <v>152</v>
      </c>
      <c r="E220" s="29">
        <v>44109</v>
      </c>
      <c r="F220" s="29">
        <v>44172</v>
      </c>
      <c r="G220" s="71" t="s">
        <v>1260</v>
      </c>
      <c r="H220" s="26" t="s">
        <v>52</v>
      </c>
      <c r="I220" s="71" t="s">
        <v>1253</v>
      </c>
      <c r="J220" s="29">
        <v>44207</v>
      </c>
      <c r="K220" s="30">
        <v>19380</v>
      </c>
      <c r="L220" s="31">
        <v>18411</v>
      </c>
      <c r="M220" s="38"/>
    </row>
    <row r="221" spans="1:13" x14ac:dyDescent="0.25">
      <c r="A221" s="26">
        <v>2020</v>
      </c>
      <c r="B221" s="27" t="s">
        <v>46</v>
      </c>
      <c r="C221" s="26" t="s">
        <v>223</v>
      </c>
      <c r="D221" s="28" t="s">
        <v>152</v>
      </c>
      <c r="E221" s="29">
        <v>44005</v>
      </c>
      <c r="F221" s="29">
        <v>44173</v>
      </c>
      <c r="G221" s="71" t="s">
        <v>1452</v>
      </c>
      <c r="H221" s="26" t="s">
        <v>52</v>
      </c>
      <c r="I221" s="71" t="s">
        <v>1253</v>
      </c>
      <c r="J221" s="29">
        <v>44196</v>
      </c>
      <c r="K221" s="30">
        <v>27179.24</v>
      </c>
      <c r="L221" s="31">
        <v>25820.28</v>
      </c>
      <c r="M221" s="38"/>
    </row>
    <row r="222" spans="1:13" x14ac:dyDescent="0.25">
      <c r="A222" s="26">
        <v>2020</v>
      </c>
      <c r="B222" s="27" t="s">
        <v>20</v>
      </c>
      <c r="C222" s="26" t="s">
        <v>224</v>
      </c>
      <c r="D222" s="28" t="s">
        <v>152</v>
      </c>
      <c r="E222" s="29">
        <v>44144</v>
      </c>
      <c r="F222" s="29">
        <v>44179</v>
      </c>
      <c r="G222" s="71" t="s">
        <v>58</v>
      </c>
      <c r="H222" s="26" t="s">
        <v>52</v>
      </c>
      <c r="I222" s="71" t="s">
        <v>1253</v>
      </c>
      <c r="J222" s="29">
        <v>44271</v>
      </c>
      <c r="K222" s="30">
        <v>86378.1</v>
      </c>
      <c r="L222" s="31">
        <v>83085.600000000006</v>
      </c>
      <c r="M222" s="38"/>
    </row>
    <row r="223" spans="1:13" x14ac:dyDescent="0.25">
      <c r="A223" s="26">
        <v>2020</v>
      </c>
      <c r="B223" s="27" t="s">
        <v>20</v>
      </c>
      <c r="C223" s="26" t="s">
        <v>225</v>
      </c>
      <c r="D223" s="28" t="s">
        <v>152</v>
      </c>
      <c r="E223" s="29">
        <v>44145</v>
      </c>
      <c r="F223" s="29">
        <v>44179</v>
      </c>
      <c r="G223" s="71" t="s">
        <v>58</v>
      </c>
      <c r="H223" s="26" t="s">
        <v>52</v>
      </c>
      <c r="I223" s="71" t="s">
        <v>1253</v>
      </c>
      <c r="J223" s="29">
        <v>44214</v>
      </c>
      <c r="K223" s="30">
        <v>120340.4</v>
      </c>
      <c r="L223" s="31">
        <v>115789.7</v>
      </c>
      <c r="M223" s="38"/>
    </row>
    <row r="224" spans="1:13" x14ac:dyDescent="0.25">
      <c r="A224" s="26">
        <v>2020</v>
      </c>
      <c r="B224" s="27" t="s">
        <v>20</v>
      </c>
      <c r="C224" s="26" t="s">
        <v>226</v>
      </c>
      <c r="D224" s="28" t="s">
        <v>152</v>
      </c>
      <c r="E224" s="29">
        <v>44133</v>
      </c>
      <c r="F224" s="29">
        <v>44180</v>
      </c>
      <c r="G224" s="71" t="s">
        <v>58</v>
      </c>
      <c r="H224" s="26" t="s">
        <v>52</v>
      </c>
      <c r="I224" s="71" t="s">
        <v>1253</v>
      </c>
      <c r="J224" s="29">
        <v>44271</v>
      </c>
      <c r="K224" s="30">
        <v>108972.5</v>
      </c>
      <c r="L224" s="31">
        <v>104700</v>
      </c>
      <c r="M224" s="38"/>
    </row>
    <row r="225" spans="1:13" x14ac:dyDescent="0.25">
      <c r="A225" s="26">
        <v>2020</v>
      </c>
      <c r="B225" s="27" t="s">
        <v>18</v>
      </c>
      <c r="C225" s="26" t="s">
        <v>227</v>
      </c>
      <c r="D225" s="28" t="s">
        <v>152</v>
      </c>
      <c r="E225" s="29">
        <v>44167</v>
      </c>
      <c r="F225" s="29">
        <v>44180</v>
      </c>
      <c r="G225" s="71" t="s">
        <v>53</v>
      </c>
      <c r="H225" s="26" t="s">
        <v>52</v>
      </c>
      <c r="I225" s="71" t="s">
        <v>1253</v>
      </c>
      <c r="J225" s="29">
        <v>44207</v>
      </c>
      <c r="K225" s="30">
        <v>42009.46</v>
      </c>
      <c r="L225" s="31">
        <v>40012.54</v>
      </c>
      <c r="M225" s="38"/>
    </row>
    <row r="226" spans="1:13" x14ac:dyDescent="0.25">
      <c r="A226" s="26">
        <v>2020</v>
      </c>
      <c r="B226" s="27" t="s">
        <v>20</v>
      </c>
      <c r="C226" s="26" t="s">
        <v>228</v>
      </c>
      <c r="D226" s="28" t="s">
        <v>152</v>
      </c>
      <c r="E226" s="29">
        <v>44134</v>
      </c>
      <c r="F226" s="29">
        <v>44180</v>
      </c>
      <c r="G226" s="71" t="s">
        <v>58</v>
      </c>
      <c r="H226" s="26" t="s">
        <v>52</v>
      </c>
      <c r="I226" s="71" t="s">
        <v>1253</v>
      </c>
      <c r="J226" s="29">
        <v>44214</v>
      </c>
      <c r="K226" s="30">
        <v>87684.1</v>
      </c>
      <c r="L226" s="31">
        <v>84428.6</v>
      </c>
      <c r="M226" s="38"/>
    </row>
    <row r="227" spans="1:13" x14ac:dyDescent="0.25">
      <c r="A227" s="26">
        <v>2020</v>
      </c>
      <c r="B227" s="27" t="s">
        <v>25</v>
      </c>
      <c r="C227" s="26" t="s">
        <v>229</v>
      </c>
      <c r="D227" s="28" t="s">
        <v>152</v>
      </c>
      <c r="E227" s="29">
        <v>44145</v>
      </c>
      <c r="F227" s="29">
        <v>44200</v>
      </c>
      <c r="G227" s="71" t="s">
        <v>1452</v>
      </c>
      <c r="H227" s="26" t="s">
        <v>52</v>
      </c>
      <c r="I227" s="71" t="s">
        <v>1253</v>
      </c>
      <c r="J227" s="29">
        <v>44214</v>
      </c>
      <c r="K227" s="30">
        <v>65667.17</v>
      </c>
      <c r="L227" s="31">
        <v>62717.38</v>
      </c>
      <c r="M227" s="38"/>
    </row>
    <row r="228" spans="1:13" x14ac:dyDescent="0.25">
      <c r="A228" s="26">
        <v>2020</v>
      </c>
      <c r="B228" s="27" t="s">
        <v>20</v>
      </c>
      <c r="C228" s="26" t="s">
        <v>230</v>
      </c>
      <c r="D228" s="28" t="s">
        <v>152</v>
      </c>
      <c r="E228" s="29">
        <v>44109</v>
      </c>
      <c r="F228" s="29">
        <v>44200</v>
      </c>
      <c r="G228" s="71" t="s">
        <v>480</v>
      </c>
      <c r="H228" s="26" t="s">
        <v>52</v>
      </c>
      <c r="I228" s="71" t="s">
        <v>1253</v>
      </c>
      <c r="J228" s="29">
        <v>44229</v>
      </c>
      <c r="K228" s="30">
        <v>28895</v>
      </c>
      <c r="L228" s="31">
        <v>27450.25</v>
      </c>
      <c r="M228" s="38"/>
    </row>
    <row r="229" spans="1:13" x14ac:dyDescent="0.25">
      <c r="A229" s="26">
        <v>2020</v>
      </c>
      <c r="B229" s="27" t="s">
        <v>14</v>
      </c>
      <c r="C229" s="26" t="s">
        <v>231</v>
      </c>
      <c r="D229" s="28" t="s">
        <v>152</v>
      </c>
      <c r="E229" s="29">
        <v>44005</v>
      </c>
      <c r="F229" s="29">
        <v>44202</v>
      </c>
      <c r="G229" s="71" t="s">
        <v>1452</v>
      </c>
      <c r="H229" s="26" t="s">
        <v>52</v>
      </c>
      <c r="I229" s="71" t="s">
        <v>1253</v>
      </c>
      <c r="J229" s="29">
        <v>44272</v>
      </c>
      <c r="K229" s="30">
        <v>97865.4</v>
      </c>
      <c r="L229" s="31">
        <v>93406.44</v>
      </c>
      <c r="M229" s="38"/>
    </row>
    <row r="230" spans="1:13" x14ac:dyDescent="0.25">
      <c r="A230" s="26">
        <v>2020</v>
      </c>
      <c r="B230" s="27" t="s">
        <v>20</v>
      </c>
      <c r="C230" s="26" t="s">
        <v>232</v>
      </c>
      <c r="D230" s="28" t="s">
        <v>152</v>
      </c>
      <c r="E230" s="29">
        <v>44145</v>
      </c>
      <c r="F230" s="29">
        <v>44202</v>
      </c>
      <c r="G230" s="71" t="s">
        <v>58</v>
      </c>
      <c r="H230" s="26" t="s">
        <v>52</v>
      </c>
      <c r="I230" s="71" t="s">
        <v>1253</v>
      </c>
      <c r="J230" s="29">
        <v>44271</v>
      </c>
      <c r="K230" s="30">
        <v>110834.5</v>
      </c>
      <c r="L230" s="31">
        <v>106410</v>
      </c>
      <c r="M230" s="38"/>
    </row>
    <row r="231" spans="1:13" x14ac:dyDescent="0.25">
      <c r="A231" s="26">
        <v>2020</v>
      </c>
      <c r="B231" s="27" t="s">
        <v>20</v>
      </c>
      <c r="C231" s="26" t="s">
        <v>233</v>
      </c>
      <c r="D231" s="28" t="s">
        <v>152</v>
      </c>
      <c r="E231" s="29">
        <v>44134</v>
      </c>
      <c r="F231" s="29">
        <v>44208</v>
      </c>
      <c r="G231" s="71" t="s">
        <v>480</v>
      </c>
      <c r="H231" s="26" t="s">
        <v>52</v>
      </c>
      <c r="I231" s="71" t="s">
        <v>1253</v>
      </c>
      <c r="J231" s="29">
        <v>44284</v>
      </c>
      <c r="K231" s="30">
        <v>78628.700000000012</v>
      </c>
      <c r="L231" s="31">
        <v>75810.259999999995</v>
      </c>
      <c r="M231" s="38"/>
    </row>
    <row r="232" spans="1:13" x14ac:dyDescent="0.25">
      <c r="A232" s="26">
        <v>2020</v>
      </c>
      <c r="B232" s="27" t="s">
        <v>30</v>
      </c>
      <c r="C232" s="26" t="s">
        <v>234</v>
      </c>
      <c r="D232" s="28" t="s">
        <v>152</v>
      </c>
      <c r="E232" s="29">
        <v>44005</v>
      </c>
      <c r="F232" s="29">
        <v>44251</v>
      </c>
      <c r="G232" s="71" t="s">
        <v>1452</v>
      </c>
      <c r="H232" s="26" t="s">
        <v>52</v>
      </c>
      <c r="I232" s="71" t="s">
        <v>1253</v>
      </c>
      <c r="J232" s="29">
        <v>44294</v>
      </c>
      <c r="K232" s="30">
        <v>59970</v>
      </c>
      <c r="L232" s="31">
        <v>57410.75</v>
      </c>
      <c r="M232" s="38"/>
    </row>
    <row r="233" spans="1:13" x14ac:dyDescent="0.25">
      <c r="A233" s="26">
        <v>2020</v>
      </c>
      <c r="B233" s="27" t="s">
        <v>32</v>
      </c>
      <c r="C233" s="26" t="s">
        <v>235</v>
      </c>
      <c r="D233" s="28" t="s">
        <v>152</v>
      </c>
      <c r="E233" s="29">
        <v>44054</v>
      </c>
      <c r="F233" s="29">
        <v>44279</v>
      </c>
      <c r="G233" s="71" t="s">
        <v>480</v>
      </c>
      <c r="H233" s="26" t="s">
        <v>52</v>
      </c>
      <c r="I233" s="71" t="s">
        <v>1253</v>
      </c>
      <c r="J233" s="29">
        <v>44305</v>
      </c>
      <c r="K233" s="30">
        <v>29930</v>
      </c>
      <c r="L233" s="31">
        <v>28844</v>
      </c>
      <c r="M233" s="38"/>
    </row>
    <row r="234" spans="1:13" x14ac:dyDescent="0.25">
      <c r="A234" s="26">
        <v>2020</v>
      </c>
      <c r="B234" s="27" t="s">
        <v>27</v>
      </c>
      <c r="C234" s="26" t="s">
        <v>256</v>
      </c>
      <c r="D234" s="28" t="s">
        <v>152</v>
      </c>
      <c r="E234" s="29">
        <v>44180</v>
      </c>
      <c r="F234" s="29">
        <v>44329</v>
      </c>
      <c r="G234" s="71" t="s">
        <v>61</v>
      </c>
      <c r="H234" s="26" t="s">
        <v>52</v>
      </c>
      <c r="I234" s="71" t="s">
        <v>1255</v>
      </c>
      <c r="J234" s="29"/>
      <c r="K234" s="30">
        <v>0</v>
      </c>
      <c r="L234" s="31"/>
      <c r="M234" s="38"/>
    </row>
    <row r="235" spans="1:13" x14ac:dyDescent="0.25">
      <c r="A235" s="26">
        <v>2020</v>
      </c>
      <c r="B235" s="27" t="s">
        <v>20</v>
      </c>
      <c r="C235" s="26" t="s">
        <v>277</v>
      </c>
      <c r="D235" s="28" t="s">
        <v>152</v>
      </c>
      <c r="E235" s="29">
        <v>44134</v>
      </c>
      <c r="F235" s="29">
        <v>44417</v>
      </c>
      <c r="G235" s="71" t="s">
        <v>1251</v>
      </c>
      <c r="H235" s="26" t="s">
        <v>52</v>
      </c>
      <c r="I235" s="71" t="s">
        <v>1253</v>
      </c>
      <c r="J235" s="29">
        <v>44470</v>
      </c>
      <c r="K235" s="30">
        <v>48123</v>
      </c>
      <c r="L235" s="31">
        <v>46649.35</v>
      </c>
      <c r="M235" s="38"/>
    </row>
    <row r="236" spans="1:13" x14ac:dyDescent="0.25">
      <c r="A236" s="26">
        <v>2020</v>
      </c>
      <c r="B236" s="27" t="s">
        <v>39</v>
      </c>
      <c r="C236" s="26" t="s">
        <v>296</v>
      </c>
      <c r="D236" s="28" t="s">
        <v>152</v>
      </c>
      <c r="E236" s="29">
        <v>44053</v>
      </c>
      <c r="F236" s="29">
        <v>44452</v>
      </c>
      <c r="G236" s="71" t="s">
        <v>1251</v>
      </c>
      <c r="H236" s="26" t="s">
        <v>52</v>
      </c>
      <c r="I236" s="71" t="s">
        <v>1253</v>
      </c>
      <c r="J236" s="29">
        <v>44495</v>
      </c>
      <c r="K236" s="30">
        <v>98950.6</v>
      </c>
      <c r="L236" s="31">
        <v>95562.35</v>
      </c>
      <c r="M236" s="38"/>
    </row>
    <row r="237" spans="1:13" x14ac:dyDescent="0.25">
      <c r="A237" s="26">
        <v>2021</v>
      </c>
      <c r="B237" s="27" t="s">
        <v>14</v>
      </c>
      <c r="C237" s="26" t="s">
        <v>406</v>
      </c>
      <c r="D237" s="28" t="s">
        <v>237</v>
      </c>
      <c r="E237" s="29">
        <v>44446</v>
      </c>
      <c r="F237" s="29">
        <v>44503</v>
      </c>
      <c r="G237" s="71" t="s">
        <v>1452</v>
      </c>
      <c r="H237" s="26" t="s">
        <v>52</v>
      </c>
      <c r="I237" s="71" t="s">
        <v>1253</v>
      </c>
      <c r="J237" s="29">
        <v>44725</v>
      </c>
      <c r="K237" s="30">
        <v>4157.95</v>
      </c>
      <c r="L237" s="31">
        <v>3975.54</v>
      </c>
    </row>
    <row r="238" spans="1:13" x14ac:dyDescent="0.25">
      <c r="A238" s="26">
        <v>2021</v>
      </c>
      <c r="B238" s="27" t="s">
        <v>2018</v>
      </c>
      <c r="C238" s="26" t="s">
        <v>236</v>
      </c>
      <c r="D238" s="28" t="s">
        <v>237</v>
      </c>
      <c r="E238" s="29">
        <v>44197</v>
      </c>
      <c r="F238" s="29">
        <v>44201</v>
      </c>
      <c r="G238" s="71" t="s">
        <v>51</v>
      </c>
      <c r="H238" s="26" t="s">
        <v>52</v>
      </c>
      <c r="I238" s="71" t="s">
        <v>1253</v>
      </c>
      <c r="J238" s="29">
        <v>44232</v>
      </c>
      <c r="K238" s="30">
        <v>45394.240000000005</v>
      </c>
      <c r="L238" s="31">
        <v>43164.68</v>
      </c>
      <c r="M238" s="101"/>
    </row>
    <row r="239" spans="1:13" x14ac:dyDescent="0.25">
      <c r="A239" s="26">
        <v>2021</v>
      </c>
      <c r="B239" s="27" t="s">
        <v>19</v>
      </c>
      <c r="C239" s="26" t="s">
        <v>238</v>
      </c>
      <c r="D239" s="28" t="s">
        <v>237</v>
      </c>
      <c r="E239" s="29">
        <v>44215</v>
      </c>
      <c r="F239" s="29">
        <v>44215</v>
      </c>
      <c r="G239" s="71" t="s">
        <v>2002</v>
      </c>
      <c r="H239" s="26" t="s">
        <v>52</v>
      </c>
      <c r="I239" s="71" t="s">
        <v>145</v>
      </c>
      <c r="J239" s="29"/>
      <c r="K239" s="30" t="s">
        <v>451</v>
      </c>
      <c r="L239" s="31"/>
    </row>
    <row r="240" spans="1:13" x14ac:dyDescent="0.25">
      <c r="A240" s="26">
        <v>2021</v>
      </c>
      <c r="B240" s="27" t="s">
        <v>29</v>
      </c>
      <c r="C240" s="26" t="s">
        <v>239</v>
      </c>
      <c r="D240" s="28" t="s">
        <v>237</v>
      </c>
      <c r="E240" s="29">
        <v>44244</v>
      </c>
      <c r="F240" s="29">
        <v>44252</v>
      </c>
      <c r="G240" s="71" t="s">
        <v>478</v>
      </c>
      <c r="H240" s="26" t="s">
        <v>52</v>
      </c>
      <c r="I240" s="71" t="s">
        <v>1253</v>
      </c>
      <c r="J240" s="29">
        <v>44294</v>
      </c>
      <c r="K240" s="30">
        <v>7018.11</v>
      </c>
      <c r="L240" s="31">
        <v>6757.65</v>
      </c>
      <c r="M240" s="101"/>
    </row>
    <row r="241" spans="1:13" x14ac:dyDescent="0.25">
      <c r="A241" s="26">
        <v>2021</v>
      </c>
      <c r="B241" s="27" t="s">
        <v>46</v>
      </c>
      <c r="C241" s="26" t="s">
        <v>240</v>
      </c>
      <c r="D241" s="28" t="s">
        <v>237</v>
      </c>
      <c r="E241" s="29">
        <v>44239</v>
      </c>
      <c r="F241" s="29">
        <v>44253</v>
      </c>
      <c r="G241" s="71" t="s">
        <v>2002</v>
      </c>
      <c r="H241" s="26" t="s">
        <v>52</v>
      </c>
      <c r="I241" s="71" t="s">
        <v>145</v>
      </c>
      <c r="J241" s="29"/>
      <c r="K241" s="30" t="s">
        <v>451</v>
      </c>
      <c r="L241" s="31"/>
    </row>
    <row r="242" spans="1:13" x14ac:dyDescent="0.25">
      <c r="A242" s="26">
        <v>2021</v>
      </c>
      <c r="B242" s="27" t="s">
        <v>2018</v>
      </c>
      <c r="C242" s="26" t="s">
        <v>241</v>
      </c>
      <c r="D242" s="28" t="s">
        <v>237</v>
      </c>
      <c r="E242" s="29">
        <v>44248</v>
      </c>
      <c r="F242" s="29">
        <v>44253</v>
      </c>
      <c r="G242" s="71" t="s">
        <v>478</v>
      </c>
      <c r="H242" s="26" t="s">
        <v>52</v>
      </c>
      <c r="I242" s="71" t="s">
        <v>1253</v>
      </c>
      <c r="J242" s="29">
        <v>44278</v>
      </c>
      <c r="K242" s="30">
        <v>4525.2199999999993</v>
      </c>
      <c r="L242" s="31">
        <v>4344.0600000000004</v>
      </c>
    </row>
    <row r="243" spans="1:13" x14ac:dyDescent="0.25">
      <c r="A243" s="26">
        <v>2021</v>
      </c>
      <c r="B243" s="27" t="s">
        <v>24</v>
      </c>
      <c r="C243" s="26" t="s">
        <v>242</v>
      </c>
      <c r="D243" s="28" t="s">
        <v>237</v>
      </c>
      <c r="E243" s="29">
        <v>44241</v>
      </c>
      <c r="F243" s="29">
        <v>44257</v>
      </c>
      <c r="G243" s="71" t="s">
        <v>478</v>
      </c>
      <c r="H243" s="26" t="s">
        <v>52</v>
      </c>
      <c r="I243" s="71" t="s">
        <v>1253</v>
      </c>
      <c r="J243" s="29">
        <v>44294</v>
      </c>
      <c r="K243" s="30">
        <v>35934.25</v>
      </c>
      <c r="L243" s="31">
        <v>34341.06</v>
      </c>
      <c r="M243" s="101"/>
    </row>
    <row r="244" spans="1:13" x14ac:dyDescent="0.25">
      <c r="A244" s="26">
        <v>2021</v>
      </c>
      <c r="B244" s="27" t="s">
        <v>29</v>
      </c>
      <c r="C244" s="26" t="s">
        <v>243</v>
      </c>
      <c r="D244" s="28" t="s">
        <v>237</v>
      </c>
      <c r="E244" s="29">
        <v>44242</v>
      </c>
      <c r="F244" s="29">
        <v>44257</v>
      </c>
      <c r="G244" s="71" t="s">
        <v>479</v>
      </c>
      <c r="H244" s="26" t="s">
        <v>52</v>
      </c>
      <c r="I244" s="71" t="s">
        <v>145</v>
      </c>
      <c r="J244" s="29"/>
      <c r="K244" s="30" t="s">
        <v>451</v>
      </c>
      <c r="L244" s="31"/>
    </row>
    <row r="245" spans="1:13" x14ac:dyDescent="0.25">
      <c r="A245" s="26">
        <v>2021</v>
      </c>
      <c r="B245" s="27" t="s">
        <v>1881</v>
      </c>
      <c r="C245" s="26" t="s">
        <v>244</v>
      </c>
      <c r="D245" s="28" t="s">
        <v>237</v>
      </c>
      <c r="E245" s="29">
        <v>44246</v>
      </c>
      <c r="F245" s="29">
        <v>44264</v>
      </c>
      <c r="G245" s="71" t="s">
        <v>480</v>
      </c>
      <c r="H245" s="26" t="s">
        <v>52</v>
      </c>
      <c r="I245" s="71" t="s">
        <v>1253</v>
      </c>
      <c r="J245" s="29">
        <v>44294</v>
      </c>
      <c r="K245" s="30">
        <v>23091.59</v>
      </c>
      <c r="L245" s="31">
        <v>22040.3</v>
      </c>
    </row>
    <row r="246" spans="1:13" x14ac:dyDescent="0.25">
      <c r="A246" s="26">
        <v>2021</v>
      </c>
      <c r="B246" s="27" t="s">
        <v>48</v>
      </c>
      <c r="C246" s="26" t="s">
        <v>245</v>
      </c>
      <c r="D246" s="28" t="s">
        <v>237</v>
      </c>
      <c r="E246" s="29">
        <v>44274</v>
      </c>
      <c r="F246" s="29">
        <v>44279</v>
      </c>
      <c r="G246" s="71" t="s">
        <v>1452</v>
      </c>
      <c r="H246" s="26" t="s">
        <v>52</v>
      </c>
      <c r="I246" s="71" t="s">
        <v>1253</v>
      </c>
      <c r="J246" s="29">
        <v>44308</v>
      </c>
      <c r="K246" s="30">
        <v>5248.79</v>
      </c>
      <c r="L246" s="31">
        <v>4996.97</v>
      </c>
    </row>
    <row r="247" spans="1:13" x14ac:dyDescent="0.25">
      <c r="A247" s="26">
        <v>2021</v>
      </c>
      <c r="B247" s="27" t="s">
        <v>15</v>
      </c>
      <c r="C247" s="26" t="s">
        <v>246</v>
      </c>
      <c r="D247" s="28" t="s">
        <v>237</v>
      </c>
      <c r="E247" s="29">
        <v>44274</v>
      </c>
      <c r="F247" s="29">
        <v>44281</v>
      </c>
      <c r="G247" s="71" t="s">
        <v>1452</v>
      </c>
      <c r="H247" s="26" t="s">
        <v>52</v>
      </c>
      <c r="I247" s="71" t="s">
        <v>1253</v>
      </c>
      <c r="J247" s="29">
        <v>44390</v>
      </c>
      <c r="K247" s="30">
        <v>38324.74</v>
      </c>
      <c r="L247" s="31">
        <v>36571.919999999998</v>
      </c>
    </row>
    <row r="248" spans="1:13" x14ac:dyDescent="0.25">
      <c r="A248" s="26">
        <v>2021</v>
      </c>
      <c r="B248" s="27" t="s">
        <v>14</v>
      </c>
      <c r="C248" s="26" t="s">
        <v>247</v>
      </c>
      <c r="D248" s="28" t="s">
        <v>237</v>
      </c>
      <c r="E248" s="29">
        <v>44274</v>
      </c>
      <c r="F248" s="29">
        <v>44281</v>
      </c>
      <c r="G248" s="71" t="s">
        <v>1452</v>
      </c>
      <c r="H248" s="26" t="s">
        <v>52</v>
      </c>
      <c r="I248" s="71" t="s">
        <v>1253</v>
      </c>
      <c r="J248" s="29">
        <v>44343</v>
      </c>
      <c r="K248" s="30">
        <v>12007.2</v>
      </c>
      <c r="L248" s="31">
        <v>11436.51</v>
      </c>
    </row>
    <row r="249" spans="1:13" x14ac:dyDescent="0.25">
      <c r="A249" s="26">
        <v>2021</v>
      </c>
      <c r="B249" s="27" t="s">
        <v>14</v>
      </c>
      <c r="C249" s="26" t="s">
        <v>248</v>
      </c>
      <c r="D249" s="28" t="s">
        <v>237</v>
      </c>
      <c r="E249" s="29">
        <v>44274</v>
      </c>
      <c r="F249" s="29">
        <v>44285</v>
      </c>
      <c r="G249" s="71" t="s">
        <v>1452</v>
      </c>
      <c r="H249" s="26" t="s">
        <v>52</v>
      </c>
      <c r="I249" s="71" t="s">
        <v>1253</v>
      </c>
      <c r="J249" s="29">
        <v>44308</v>
      </c>
      <c r="K249" s="30">
        <v>39668.439999999995</v>
      </c>
      <c r="L249" s="31">
        <v>37806.32</v>
      </c>
    </row>
    <row r="250" spans="1:13" x14ac:dyDescent="0.25">
      <c r="A250" s="26">
        <v>2021</v>
      </c>
      <c r="B250" s="27" t="s">
        <v>37</v>
      </c>
      <c r="C250" s="26" t="s">
        <v>249</v>
      </c>
      <c r="D250" s="28" t="s">
        <v>237</v>
      </c>
      <c r="E250" s="29">
        <v>44286</v>
      </c>
      <c r="F250" s="29">
        <v>44286</v>
      </c>
      <c r="G250" s="71" t="s">
        <v>1452</v>
      </c>
      <c r="H250" s="26" t="s">
        <v>52</v>
      </c>
      <c r="I250" s="71" t="s">
        <v>1253</v>
      </c>
      <c r="J250" s="29">
        <v>44386</v>
      </c>
      <c r="K250" s="30">
        <v>107989.87</v>
      </c>
      <c r="L250" s="31">
        <v>102981.1</v>
      </c>
    </row>
    <row r="251" spans="1:13" x14ac:dyDescent="0.25">
      <c r="A251" s="26">
        <v>2021</v>
      </c>
      <c r="B251" s="27" t="s">
        <v>1883</v>
      </c>
      <c r="C251" s="26" t="s">
        <v>250</v>
      </c>
      <c r="D251" s="28" t="s">
        <v>237</v>
      </c>
      <c r="E251" s="29">
        <v>44274</v>
      </c>
      <c r="F251" s="29">
        <v>44293</v>
      </c>
      <c r="G251" s="71" t="s">
        <v>1452</v>
      </c>
      <c r="H251" s="26" t="s">
        <v>52</v>
      </c>
      <c r="I251" s="71" t="s">
        <v>1253</v>
      </c>
      <c r="J251" s="29">
        <v>44488</v>
      </c>
      <c r="K251" s="30">
        <v>37945.049999999996</v>
      </c>
      <c r="L251" s="31">
        <v>36096.85</v>
      </c>
    </row>
    <row r="252" spans="1:13" x14ac:dyDescent="0.25">
      <c r="A252" s="26">
        <v>2021</v>
      </c>
      <c r="B252" s="27" t="s">
        <v>15</v>
      </c>
      <c r="C252" s="26" t="s">
        <v>251</v>
      </c>
      <c r="D252" s="28" t="s">
        <v>237</v>
      </c>
      <c r="E252" s="29">
        <v>44274</v>
      </c>
      <c r="F252" s="29">
        <v>44295</v>
      </c>
      <c r="G252" s="71" t="s">
        <v>1452</v>
      </c>
      <c r="H252" s="26" t="s">
        <v>52</v>
      </c>
      <c r="I252" s="71" t="s">
        <v>1253</v>
      </c>
      <c r="J252" s="29">
        <v>44343</v>
      </c>
      <c r="K252" s="30">
        <v>27667.530000000002</v>
      </c>
      <c r="L252" s="31">
        <v>26435.89</v>
      </c>
    </row>
    <row r="253" spans="1:13" x14ac:dyDescent="0.25">
      <c r="A253" s="26">
        <v>2021</v>
      </c>
      <c r="B253" s="27" t="s">
        <v>47</v>
      </c>
      <c r="C253" s="26" t="s">
        <v>257</v>
      </c>
      <c r="D253" s="28" t="s">
        <v>237</v>
      </c>
      <c r="E253" s="29">
        <v>44313</v>
      </c>
      <c r="F253" s="29">
        <v>44322</v>
      </c>
      <c r="G253" s="71" t="s">
        <v>51</v>
      </c>
      <c r="H253" s="26" t="s">
        <v>52</v>
      </c>
      <c r="I253" s="71" t="s">
        <v>1253</v>
      </c>
      <c r="J253" s="29">
        <v>44386</v>
      </c>
      <c r="K253" s="30">
        <v>105545.09</v>
      </c>
      <c r="L253" s="31">
        <v>101341.41</v>
      </c>
    </row>
    <row r="254" spans="1:13" x14ac:dyDescent="0.25">
      <c r="A254" s="26">
        <v>2021</v>
      </c>
      <c r="B254" s="27" t="s">
        <v>24</v>
      </c>
      <c r="C254" s="26" t="s">
        <v>258</v>
      </c>
      <c r="D254" s="28" t="s">
        <v>237</v>
      </c>
      <c r="E254" s="29">
        <v>44331</v>
      </c>
      <c r="F254" s="29">
        <v>44333</v>
      </c>
      <c r="G254" s="71" t="s">
        <v>54</v>
      </c>
      <c r="H254" s="26" t="s">
        <v>52</v>
      </c>
      <c r="I254" s="71" t="s">
        <v>1253</v>
      </c>
      <c r="J254" s="29">
        <v>44386</v>
      </c>
      <c r="K254" s="30">
        <v>1120</v>
      </c>
      <c r="L254" s="31">
        <v>1064</v>
      </c>
    </row>
    <row r="255" spans="1:13" x14ac:dyDescent="0.25">
      <c r="A255" s="26">
        <v>2021</v>
      </c>
      <c r="B255" s="27" t="s">
        <v>48</v>
      </c>
      <c r="C255" s="26" t="s">
        <v>259</v>
      </c>
      <c r="D255" s="28" t="s">
        <v>237</v>
      </c>
      <c r="E255" s="29">
        <v>44333</v>
      </c>
      <c r="F255" s="29">
        <v>44335</v>
      </c>
      <c r="G255" s="71" t="s">
        <v>55</v>
      </c>
      <c r="H255" s="26" t="s">
        <v>52</v>
      </c>
      <c r="I255" s="71" t="s">
        <v>1253</v>
      </c>
      <c r="J255" s="29">
        <v>44413</v>
      </c>
      <c r="K255" s="30">
        <v>22180.09</v>
      </c>
      <c r="L255" s="31">
        <v>21252.26</v>
      </c>
    </row>
    <row r="256" spans="1:13" x14ac:dyDescent="0.25">
      <c r="A256" s="26">
        <v>2021</v>
      </c>
      <c r="B256" s="27" t="s">
        <v>14</v>
      </c>
      <c r="C256" s="26" t="s">
        <v>260</v>
      </c>
      <c r="D256" s="28" t="s">
        <v>237</v>
      </c>
      <c r="E256" s="29">
        <v>44343</v>
      </c>
      <c r="F256" s="29">
        <v>44349</v>
      </c>
      <c r="G256" s="71" t="s">
        <v>481</v>
      </c>
      <c r="H256" s="26" t="s">
        <v>52</v>
      </c>
      <c r="I256" s="71" t="s">
        <v>1253</v>
      </c>
      <c r="J256" s="29">
        <v>44420</v>
      </c>
      <c r="K256" s="30">
        <v>22924.76</v>
      </c>
      <c r="L256" s="31">
        <v>21878.66</v>
      </c>
    </row>
    <row r="257" spans="1:13" x14ac:dyDescent="0.25">
      <c r="A257" s="26">
        <v>2021</v>
      </c>
      <c r="B257" s="27" t="s">
        <v>24</v>
      </c>
      <c r="C257" s="26" t="s">
        <v>261</v>
      </c>
      <c r="D257" s="28" t="s">
        <v>237</v>
      </c>
      <c r="E257" s="29">
        <v>44347</v>
      </c>
      <c r="F257" s="29">
        <v>44349</v>
      </c>
      <c r="G257" s="71" t="s">
        <v>480</v>
      </c>
      <c r="H257" s="26" t="s">
        <v>52</v>
      </c>
      <c r="I257" s="71" t="s">
        <v>1253</v>
      </c>
      <c r="J257" s="29">
        <v>44420</v>
      </c>
      <c r="K257" s="30">
        <v>26797.33</v>
      </c>
      <c r="L257" s="31">
        <v>25718.66</v>
      </c>
    </row>
    <row r="258" spans="1:13" x14ac:dyDescent="0.25">
      <c r="A258" s="26">
        <v>2021</v>
      </c>
      <c r="B258" s="27" t="s">
        <v>27</v>
      </c>
      <c r="C258" s="26" t="s">
        <v>262</v>
      </c>
      <c r="D258" s="28" t="s">
        <v>237</v>
      </c>
      <c r="E258" s="29">
        <v>44348</v>
      </c>
      <c r="F258" s="29">
        <v>44351</v>
      </c>
      <c r="G258" s="71" t="s">
        <v>61</v>
      </c>
      <c r="H258" s="26" t="s">
        <v>52</v>
      </c>
      <c r="I258" s="71" t="s">
        <v>1253</v>
      </c>
      <c r="J258" s="29">
        <v>44386</v>
      </c>
      <c r="K258" s="30">
        <v>10381.36</v>
      </c>
      <c r="L258" s="31">
        <v>9960.25</v>
      </c>
      <c r="M258" s="101"/>
    </row>
    <row r="259" spans="1:13" x14ac:dyDescent="0.25">
      <c r="A259" s="26">
        <v>2021</v>
      </c>
      <c r="B259" s="27" t="s">
        <v>2018</v>
      </c>
      <c r="C259" s="26" t="s">
        <v>263</v>
      </c>
      <c r="D259" s="28" t="s">
        <v>237</v>
      </c>
      <c r="E259" s="29">
        <v>44352</v>
      </c>
      <c r="F259" s="29">
        <v>44354</v>
      </c>
      <c r="G259" s="71" t="s">
        <v>482</v>
      </c>
      <c r="H259" s="26" t="s">
        <v>52</v>
      </c>
      <c r="I259" s="71" t="s">
        <v>145</v>
      </c>
      <c r="J259" s="29"/>
      <c r="K259" s="30" t="s">
        <v>451</v>
      </c>
      <c r="L259" s="31"/>
    </row>
    <row r="260" spans="1:13" x14ac:dyDescent="0.25">
      <c r="A260" s="26">
        <v>2021</v>
      </c>
      <c r="B260" s="27" t="s">
        <v>69</v>
      </c>
      <c r="C260" s="26" t="s">
        <v>264</v>
      </c>
      <c r="D260" s="28" t="s">
        <v>237</v>
      </c>
      <c r="E260" s="29">
        <v>44295</v>
      </c>
      <c r="F260" s="29">
        <v>44356</v>
      </c>
      <c r="G260" s="71" t="s">
        <v>63</v>
      </c>
      <c r="H260" s="26" t="s">
        <v>52</v>
      </c>
      <c r="I260" s="71" t="s">
        <v>1253</v>
      </c>
      <c r="J260" s="29">
        <v>44488</v>
      </c>
      <c r="K260" s="30">
        <v>9131.2199999999993</v>
      </c>
      <c r="L260" s="31">
        <v>8684.99</v>
      </c>
      <c r="M260" s="101"/>
    </row>
    <row r="261" spans="1:13" x14ac:dyDescent="0.25">
      <c r="A261" s="26">
        <v>2021</v>
      </c>
      <c r="B261" s="27" t="s">
        <v>39</v>
      </c>
      <c r="C261" s="26" t="s">
        <v>265</v>
      </c>
      <c r="D261" s="28" t="s">
        <v>237</v>
      </c>
      <c r="E261" s="29">
        <v>44361</v>
      </c>
      <c r="F261" s="29">
        <v>44362</v>
      </c>
      <c r="G261" s="71" t="s">
        <v>66</v>
      </c>
      <c r="H261" s="26" t="s">
        <v>52</v>
      </c>
      <c r="I261" s="71" t="s">
        <v>145</v>
      </c>
      <c r="J261" s="29"/>
      <c r="K261" s="30" t="s">
        <v>451</v>
      </c>
      <c r="L261" s="31"/>
    </row>
    <row r="262" spans="1:13" x14ac:dyDescent="0.25">
      <c r="A262" s="26">
        <v>2021</v>
      </c>
      <c r="B262" s="27" t="s">
        <v>1883</v>
      </c>
      <c r="C262" s="26" t="s">
        <v>266</v>
      </c>
      <c r="D262" s="28" t="s">
        <v>237</v>
      </c>
      <c r="E262" s="29">
        <v>44244</v>
      </c>
      <c r="F262" s="29">
        <v>44362</v>
      </c>
      <c r="G262" s="71" t="s">
        <v>480</v>
      </c>
      <c r="H262" s="26" t="s">
        <v>52</v>
      </c>
      <c r="I262" s="71" t="s">
        <v>1253</v>
      </c>
      <c r="J262" s="29">
        <v>44504</v>
      </c>
      <c r="K262" s="30">
        <v>25122.61</v>
      </c>
      <c r="L262" s="31">
        <v>24158.38</v>
      </c>
    </row>
    <row r="263" spans="1:13" x14ac:dyDescent="0.25">
      <c r="A263" s="26">
        <v>2021</v>
      </c>
      <c r="B263" s="27" t="s">
        <v>2018</v>
      </c>
      <c r="C263" s="26" t="s">
        <v>267</v>
      </c>
      <c r="D263" s="28" t="s">
        <v>237</v>
      </c>
      <c r="E263" s="29">
        <v>44350</v>
      </c>
      <c r="F263" s="29">
        <v>44362</v>
      </c>
      <c r="G263" s="71" t="s">
        <v>61</v>
      </c>
      <c r="H263" s="26" t="s">
        <v>52</v>
      </c>
      <c r="I263" s="71" t="s">
        <v>1253</v>
      </c>
      <c r="J263" s="29">
        <v>44392</v>
      </c>
      <c r="K263" s="30">
        <v>4700</v>
      </c>
      <c r="L263" s="31">
        <v>4487.5</v>
      </c>
    </row>
    <row r="264" spans="1:13" x14ac:dyDescent="0.25">
      <c r="A264" s="26">
        <v>2021</v>
      </c>
      <c r="B264" s="27" t="s">
        <v>2018</v>
      </c>
      <c r="C264" s="26" t="s">
        <v>268</v>
      </c>
      <c r="D264" s="28" t="s">
        <v>237</v>
      </c>
      <c r="E264" s="29">
        <v>44353</v>
      </c>
      <c r="F264" s="29">
        <v>44368</v>
      </c>
      <c r="G264" s="71" t="s">
        <v>480</v>
      </c>
      <c r="H264" s="26" t="s">
        <v>52</v>
      </c>
      <c r="I264" s="71" t="s">
        <v>1253</v>
      </c>
      <c r="J264" s="29">
        <v>44700</v>
      </c>
      <c r="K264" s="30">
        <v>555.36</v>
      </c>
      <c r="L264" s="31">
        <v>532.57000000000005</v>
      </c>
    </row>
    <row r="265" spans="1:13" x14ac:dyDescent="0.25">
      <c r="A265" s="26">
        <v>2021</v>
      </c>
      <c r="B265" s="27" t="s">
        <v>37</v>
      </c>
      <c r="C265" s="26" t="s">
        <v>269</v>
      </c>
      <c r="D265" s="28" t="s">
        <v>237</v>
      </c>
      <c r="E265" s="29">
        <v>44359</v>
      </c>
      <c r="F265" s="29">
        <v>44372</v>
      </c>
      <c r="G265" s="71" t="s">
        <v>1452</v>
      </c>
      <c r="H265" s="26" t="s">
        <v>52</v>
      </c>
      <c r="I265" s="71" t="s">
        <v>1253</v>
      </c>
      <c r="J265" s="29">
        <v>44427</v>
      </c>
      <c r="K265" s="30">
        <v>47763.869999999995</v>
      </c>
      <c r="L265" s="31">
        <v>45695.81</v>
      </c>
      <c r="M265" s="101"/>
    </row>
    <row r="266" spans="1:13" x14ac:dyDescent="0.25">
      <c r="A266" s="26">
        <v>2021</v>
      </c>
      <c r="B266" s="27" t="s">
        <v>24</v>
      </c>
      <c r="C266" s="26" t="s">
        <v>270</v>
      </c>
      <c r="D266" s="28" t="s">
        <v>237</v>
      </c>
      <c r="E266" s="29">
        <v>44368</v>
      </c>
      <c r="F266" s="29">
        <v>44375</v>
      </c>
      <c r="G266" s="71" t="s">
        <v>480</v>
      </c>
      <c r="H266" s="26" t="s">
        <v>52</v>
      </c>
      <c r="I266" s="71" t="s">
        <v>145</v>
      </c>
      <c r="J266" s="29"/>
      <c r="K266" s="30" t="s">
        <v>451</v>
      </c>
      <c r="L266" s="31"/>
    </row>
    <row r="267" spans="1:13" x14ac:dyDescent="0.25">
      <c r="A267" s="26">
        <v>2021</v>
      </c>
      <c r="B267" s="27" t="s">
        <v>19</v>
      </c>
      <c r="C267" s="26" t="s">
        <v>271</v>
      </c>
      <c r="D267" s="28" t="s">
        <v>237</v>
      </c>
      <c r="E267" s="29">
        <v>44375</v>
      </c>
      <c r="F267" s="29">
        <v>44382</v>
      </c>
      <c r="G267" s="71" t="s">
        <v>480</v>
      </c>
      <c r="H267" s="26" t="s">
        <v>52</v>
      </c>
      <c r="I267" s="71" t="s">
        <v>1253</v>
      </c>
      <c r="J267" s="29">
        <v>44533</v>
      </c>
      <c r="K267" s="30">
        <v>27412.959999999999</v>
      </c>
      <c r="L267" s="31">
        <v>26243.16</v>
      </c>
    </row>
    <row r="268" spans="1:13" x14ac:dyDescent="0.25">
      <c r="A268" s="26">
        <v>2021</v>
      </c>
      <c r="B268" s="27" t="s">
        <v>27</v>
      </c>
      <c r="C268" s="26" t="s">
        <v>278</v>
      </c>
      <c r="D268" s="28" t="s">
        <v>237</v>
      </c>
      <c r="E268" s="29">
        <v>44378</v>
      </c>
      <c r="F268" s="29">
        <v>44384</v>
      </c>
      <c r="G268" s="71" t="s">
        <v>480</v>
      </c>
      <c r="H268" s="26" t="s">
        <v>52</v>
      </c>
      <c r="I268" s="71" t="s">
        <v>1253</v>
      </c>
      <c r="J268" s="29">
        <v>45085</v>
      </c>
      <c r="K268" s="30">
        <v>26500.969999999998</v>
      </c>
      <c r="L268" s="31">
        <v>25475.119999999999</v>
      </c>
    </row>
    <row r="269" spans="1:13" x14ac:dyDescent="0.25">
      <c r="A269" s="26">
        <v>2021</v>
      </c>
      <c r="B269" s="27" t="s">
        <v>19</v>
      </c>
      <c r="C269" s="26" t="s">
        <v>279</v>
      </c>
      <c r="D269" s="28" t="s">
        <v>237</v>
      </c>
      <c r="E269" s="29">
        <v>44376</v>
      </c>
      <c r="F269" s="29">
        <v>44389</v>
      </c>
      <c r="G269" s="71" t="s">
        <v>480</v>
      </c>
      <c r="H269" s="26" t="s">
        <v>52</v>
      </c>
      <c r="I269" s="71" t="s">
        <v>1253</v>
      </c>
      <c r="J269" s="29">
        <v>44483</v>
      </c>
      <c r="K269" s="30">
        <v>21329.850000000002</v>
      </c>
      <c r="L269" s="31">
        <v>20441.330000000002</v>
      </c>
    </row>
    <row r="270" spans="1:13" x14ac:dyDescent="0.25">
      <c r="A270" s="26">
        <v>2021</v>
      </c>
      <c r="B270" s="27" t="s">
        <v>26</v>
      </c>
      <c r="C270" s="26" t="s">
        <v>280</v>
      </c>
      <c r="D270" s="28" t="s">
        <v>237</v>
      </c>
      <c r="E270" s="29">
        <v>44386</v>
      </c>
      <c r="F270" s="29">
        <v>44389</v>
      </c>
      <c r="G270" s="71" t="s">
        <v>1452</v>
      </c>
      <c r="H270" s="26" t="s">
        <v>52</v>
      </c>
      <c r="I270" s="71" t="s">
        <v>1253</v>
      </c>
      <c r="J270" s="29">
        <v>44700</v>
      </c>
      <c r="K270" s="30">
        <v>17063.39</v>
      </c>
      <c r="L270" s="31">
        <v>16372.23</v>
      </c>
    </row>
    <row r="271" spans="1:13" x14ac:dyDescent="0.25">
      <c r="A271" s="26">
        <v>2021</v>
      </c>
      <c r="B271" s="27" t="s">
        <v>26</v>
      </c>
      <c r="C271" s="26" t="s">
        <v>281</v>
      </c>
      <c r="D271" s="28" t="s">
        <v>237</v>
      </c>
      <c r="E271" s="29">
        <v>44386</v>
      </c>
      <c r="F271" s="29">
        <v>44389</v>
      </c>
      <c r="G271" s="71" t="s">
        <v>1452</v>
      </c>
      <c r="H271" s="26" t="s">
        <v>52</v>
      </c>
      <c r="I271" s="71" t="s">
        <v>1253</v>
      </c>
      <c r="J271" s="29">
        <v>44448</v>
      </c>
      <c r="K271" s="30">
        <v>1917.08</v>
      </c>
      <c r="L271" s="31">
        <v>1829.89</v>
      </c>
    </row>
    <row r="272" spans="1:13" x14ac:dyDescent="0.25">
      <c r="A272" s="26">
        <v>2021</v>
      </c>
      <c r="B272" s="27" t="s">
        <v>26</v>
      </c>
      <c r="C272" s="26" t="s">
        <v>282</v>
      </c>
      <c r="D272" s="28" t="s">
        <v>237</v>
      </c>
      <c r="E272" s="29">
        <v>44386</v>
      </c>
      <c r="F272" s="29">
        <v>44390</v>
      </c>
      <c r="G272" s="71" t="s">
        <v>1452</v>
      </c>
      <c r="H272" s="26" t="s">
        <v>52</v>
      </c>
      <c r="I272" s="71" t="s">
        <v>1253</v>
      </c>
      <c r="J272" s="29">
        <v>44448</v>
      </c>
      <c r="K272" s="30">
        <v>12754.21</v>
      </c>
      <c r="L272" s="31">
        <v>12210.48</v>
      </c>
    </row>
    <row r="273" spans="1:12" x14ac:dyDescent="0.25">
      <c r="A273" s="26">
        <v>2021</v>
      </c>
      <c r="B273" s="27" t="s">
        <v>47</v>
      </c>
      <c r="C273" s="26" t="s">
        <v>283</v>
      </c>
      <c r="D273" s="28" t="s">
        <v>237</v>
      </c>
      <c r="E273" s="29">
        <v>44360</v>
      </c>
      <c r="F273" s="29">
        <v>44390</v>
      </c>
      <c r="G273" s="71" t="s">
        <v>480</v>
      </c>
      <c r="H273" s="26" t="s">
        <v>52</v>
      </c>
      <c r="I273" s="71" t="s">
        <v>1253</v>
      </c>
      <c r="J273" s="29">
        <v>44845</v>
      </c>
      <c r="K273" s="30">
        <v>13984.630000000001</v>
      </c>
      <c r="L273" s="31">
        <v>13445.07</v>
      </c>
    </row>
    <row r="274" spans="1:12" x14ac:dyDescent="0.25">
      <c r="A274" s="26">
        <v>2021</v>
      </c>
      <c r="B274" s="27" t="s">
        <v>15</v>
      </c>
      <c r="C274" s="26" t="s">
        <v>284</v>
      </c>
      <c r="D274" s="28" t="s">
        <v>237</v>
      </c>
      <c r="E274" s="29">
        <v>44384</v>
      </c>
      <c r="F274" s="29">
        <v>44392</v>
      </c>
      <c r="G274" s="71" t="s">
        <v>480</v>
      </c>
      <c r="H274" s="26" t="s">
        <v>52</v>
      </c>
      <c r="I274" s="71" t="s">
        <v>1253</v>
      </c>
      <c r="J274" s="29">
        <v>44504</v>
      </c>
      <c r="K274" s="30">
        <v>26843.52</v>
      </c>
      <c r="L274" s="31">
        <v>25821.64</v>
      </c>
    </row>
    <row r="275" spans="1:12" x14ac:dyDescent="0.25">
      <c r="A275" s="26">
        <v>2021</v>
      </c>
      <c r="B275" s="27" t="s">
        <v>15</v>
      </c>
      <c r="C275" s="26" t="s">
        <v>285</v>
      </c>
      <c r="D275" s="28" t="s">
        <v>237</v>
      </c>
      <c r="E275" s="29">
        <v>44394</v>
      </c>
      <c r="F275" s="29">
        <v>44410</v>
      </c>
      <c r="G275" s="71" t="s">
        <v>480</v>
      </c>
      <c r="H275" s="26" t="s">
        <v>52</v>
      </c>
      <c r="I275" s="71" t="s">
        <v>1253</v>
      </c>
      <c r="J275" s="29">
        <v>44476</v>
      </c>
      <c r="K275" s="30">
        <v>8423.73</v>
      </c>
      <c r="L275" s="31">
        <v>8074.63</v>
      </c>
    </row>
    <row r="276" spans="1:12" x14ac:dyDescent="0.25">
      <c r="A276" s="26">
        <v>2021</v>
      </c>
      <c r="B276" s="27" t="s">
        <v>15</v>
      </c>
      <c r="C276" s="26" t="s">
        <v>286</v>
      </c>
      <c r="D276" s="28" t="s">
        <v>237</v>
      </c>
      <c r="E276" s="29">
        <v>44350</v>
      </c>
      <c r="F276" s="29">
        <v>44410</v>
      </c>
      <c r="G276" s="71" t="s">
        <v>480</v>
      </c>
      <c r="H276" s="26" t="s">
        <v>52</v>
      </c>
      <c r="I276" s="71" t="s">
        <v>1253</v>
      </c>
      <c r="J276" s="29">
        <v>44545</v>
      </c>
      <c r="K276" s="30">
        <v>23343.42</v>
      </c>
      <c r="L276" s="31">
        <v>22494.42</v>
      </c>
    </row>
    <row r="277" spans="1:12" x14ac:dyDescent="0.25">
      <c r="A277" s="26">
        <v>2021</v>
      </c>
      <c r="B277" s="27" t="s">
        <v>29</v>
      </c>
      <c r="C277" s="26" t="s">
        <v>287</v>
      </c>
      <c r="D277" s="28" t="s">
        <v>237</v>
      </c>
      <c r="E277" s="29">
        <v>44386</v>
      </c>
      <c r="F277" s="29">
        <v>44412</v>
      </c>
      <c r="G277" s="71" t="s">
        <v>480</v>
      </c>
      <c r="H277" s="26" t="s">
        <v>52</v>
      </c>
      <c r="I277" s="71" t="s">
        <v>1253</v>
      </c>
      <c r="J277" s="29">
        <v>44476</v>
      </c>
      <c r="K277" s="30">
        <v>45937.31</v>
      </c>
      <c r="L277" s="31">
        <v>43824.37</v>
      </c>
    </row>
    <row r="278" spans="1:12" x14ac:dyDescent="0.25">
      <c r="A278" s="26">
        <v>2021</v>
      </c>
      <c r="B278" s="27" t="s">
        <v>45</v>
      </c>
      <c r="C278" s="26" t="s">
        <v>288</v>
      </c>
      <c r="D278" s="28" t="s">
        <v>237</v>
      </c>
      <c r="E278" s="29">
        <v>44412</v>
      </c>
      <c r="F278" s="29">
        <v>44414</v>
      </c>
      <c r="G278" s="71" t="s">
        <v>1452</v>
      </c>
      <c r="H278" s="26" t="s">
        <v>52</v>
      </c>
      <c r="I278" s="71" t="s">
        <v>1253</v>
      </c>
      <c r="J278" s="29">
        <v>44614</v>
      </c>
      <c r="K278" s="30">
        <v>4438.9799999999996</v>
      </c>
      <c r="L278" s="31">
        <v>4262.8900000000003</v>
      </c>
    </row>
    <row r="279" spans="1:12" x14ac:dyDescent="0.25">
      <c r="A279" s="26">
        <v>2021</v>
      </c>
      <c r="B279" s="27" t="s">
        <v>46</v>
      </c>
      <c r="C279" s="26" t="s">
        <v>289</v>
      </c>
      <c r="D279" s="28" t="s">
        <v>237</v>
      </c>
      <c r="E279" s="29">
        <v>44412</v>
      </c>
      <c r="F279" s="29">
        <v>44419</v>
      </c>
      <c r="G279" s="71" t="s">
        <v>1452</v>
      </c>
      <c r="H279" s="26" t="s">
        <v>52</v>
      </c>
      <c r="I279" s="71" t="s">
        <v>1253</v>
      </c>
      <c r="J279" s="29">
        <v>44545</v>
      </c>
      <c r="K279" s="30">
        <v>37517.06</v>
      </c>
      <c r="L279" s="31">
        <v>36035.199999999997</v>
      </c>
    </row>
    <row r="280" spans="1:12" x14ac:dyDescent="0.25">
      <c r="A280" s="26">
        <v>2021</v>
      </c>
      <c r="B280" s="27" t="s">
        <v>19</v>
      </c>
      <c r="C280" s="26" t="s">
        <v>290</v>
      </c>
      <c r="D280" s="28" t="s">
        <v>237</v>
      </c>
      <c r="E280" s="29">
        <v>44424</v>
      </c>
      <c r="F280" s="29">
        <v>44424</v>
      </c>
      <c r="G280" s="71" t="s">
        <v>480</v>
      </c>
      <c r="H280" s="26" t="s">
        <v>52</v>
      </c>
      <c r="I280" s="71" t="s">
        <v>1253</v>
      </c>
      <c r="J280" s="29">
        <v>44533</v>
      </c>
      <c r="K280" s="30">
        <v>5026.32</v>
      </c>
      <c r="L280" s="31">
        <v>4802.9799999999996</v>
      </c>
    </row>
    <row r="281" spans="1:12" x14ac:dyDescent="0.25">
      <c r="A281" s="26">
        <v>2021</v>
      </c>
      <c r="B281" s="27" t="s">
        <v>33</v>
      </c>
      <c r="C281" s="26" t="s">
        <v>291</v>
      </c>
      <c r="D281" s="28" t="s">
        <v>237</v>
      </c>
      <c r="E281" s="29">
        <v>44420</v>
      </c>
      <c r="F281" s="29">
        <v>44425</v>
      </c>
      <c r="G281" s="71" t="s">
        <v>51</v>
      </c>
      <c r="H281" s="26" t="s">
        <v>52</v>
      </c>
      <c r="I281" s="71" t="s">
        <v>1253</v>
      </c>
      <c r="J281" s="29">
        <v>44504</v>
      </c>
      <c r="K281" s="30">
        <v>122423.45</v>
      </c>
      <c r="L281" s="31">
        <v>117373.57</v>
      </c>
    </row>
    <row r="282" spans="1:12" x14ac:dyDescent="0.25">
      <c r="A282" s="26">
        <v>2021</v>
      </c>
      <c r="B282" s="27" t="s">
        <v>45</v>
      </c>
      <c r="C282" s="26" t="s">
        <v>292</v>
      </c>
      <c r="D282" s="28" t="s">
        <v>237</v>
      </c>
      <c r="E282" s="29">
        <v>44429</v>
      </c>
      <c r="F282" s="29">
        <v>44432</v>
      </c>
      <c r="G282" s="71" t="s">
        <v>1251</v>
      </c>
      <c r="H282" s="26" t="s">
        <v>52</v>
      </c>
      <c r="I282" s="71" t="s">
        <v>1253</v>
      </c>
      <c r="J282" s="29">
        <v>44533</v>
      </c>
      <c r="K282" s="30">
        <v>13830.21</v>
      </c>
      <c r="L282" s="31">
        <v>13261.96</v>
      </c>
    </row>
    <row r="283" spans="1:12" x14ac:dyDescent="0.25">
      <c r="A283" s="26">
        <v>2021</v>
      </c>
      <c r="B283" s="27" t="s">
        <v>19</v>
      </c>
      <c r="C283" s="26" t="s">
        <v>293</v>
      </c>
      <c r="D283" s="28" t="s">
        <v>237</v>
      </c>
      <c r="E283" s="29">
        <v>44430</v>
      </c>
      <c r="F283" s="29">
        <v>44433</v>
      </c>
      <c r="G283" s="71" t="s">
        <v>51</v>
      </c>
      <c r="H283" s="26" t="s">
        <v>52</v>
      </c>
      <c r="I283" s="71" t="s">
        <v>1253</v>
      </c>
      <c r="J283" s="29">
        <v>44504</v>
      </c>
      <c r="K283" s="30">
        <v>29379.84</v>
      </c>
      <c r="L283" s="31">
        <v>28201.21</v>
      </c>
    </row>
    <row r="284" spans="1:12" x14ac:dyDescent="0.25">
      <c r="A284" s="26">
        <v>2021</v>
      </c>
      <c r="B284" s="27" t="s">
        <v>47</v>
      </c>
      <c r="C284" s="26" t="s">
        <v>294</v>
      </c>
      <c r="D284" s="28" t="s">
        <v>237</v>
      </c>
      <c r="E284" s="29">
        <v>44432</v>
      </c>
      <c r="F284" s="29">
        <v>44435</v>
      </c>
      <c r="G284" s="71" t="s">
        <v>53</v>
      </c>
      <c r="H284" s="26" t="s">
        <v>52</v>
      </c>
      <c r="I284" s="71" t="s">
        <v>1253</v>
      </c>
      <c r="J284" s="29">
        <v>44719</v>
      </c>
      <c r="K284" s="30">
        <v>7558.6200000000008</v>
      </c>
      <c r="L284" s="31">
        <v>7208.47</v>
      </c>
    </row>
    <row r="285" spans="1:12" x14ac:dyDescent="0.25">
      <c r="A285" s="26">
        <v>2021</v>
      </c>
      <c r="B285" s="27" t="s">
        <v>15</v>
      </c>
      <c r="C285" s="26" t="s">
        <v>295</v>
      </c>
      <c r="D285" s="28" t="s">
        <v>237</v>
      </c>
      <c r="E285" s="29">
        <v>44437</v>
      </c>
      <c r="F285" s="29">
        <v>44438</v>
      </c>
      <c r="G285" s="71" t="s">
        <v>1251</v>
      </c>
      <c r="H285" s="26" t="s">
        <v>52</v>
      </c>
      <c r="I285" s="71" t="s">
        <v>1253</v>
      </c>
      <c r="J285" s="29">
        <v>44518</v>
      </c>
      <c r="K285" s="30">
        <v>11600.89</v>
      </c>
      <c r="L285" s="31">
        <v>11164.66</v>
      </c>
    </row>
    <row r="286" spans="1:12" x14ac:dyDescent="0.25">
      <c r="A286" s="26">
        <v>2021</v>
      </c>
      <c r="B286" s="27" t="s">
        <v>24</v>
      </c>
      <c r="C286" s="26" t="s">
        <v>297</v>
      </c>
      <c r="D286" s="28" t="s">
        <v>237</v>
      </c>
      <c r="E286" s="29">
        <v>44436</v>
      </c>
      <c r="F286" s="29">
        <v>44439</v>
      </c>
      <c r="G286" s="71" t="s">
        <v>1251</v>
      </c>
      <c r="H286" s="26" t="s">
        <v>52</v>
      </c>
      <c r="I286" s="71" t="s">
        <v>1253</v>
      </c>
      <c r="J286" s="29">
        <v>44762</v>
      </c>
      <c r="K286" s="30">
        <v>25425.08</v>
      </c>
      <c r="L286" s="31">
        <v>24445.79</v>
      </c>
    </row>
    <row r="287" spans="1:12" x14ac:dyDescent="0.25">
      <c r="A287" s="26">
        <v>2021</v>
      </c>
      <c r="B287" s="27" t="s">
        <v>2018</v>
      </c>
      <c r="C287" s="26" t="s">
        <v>298</v>
      </c>
      <c r="D287" s="28" t="s">
        <v>237</v>
      </c>
      <c r="E287" s="29">
        <v>44346</v>
      </c>
      <c r="F287" s="29">
        <v>44439</v>
      </c>
      <c r="G287" s="71" t="s">
        <v>1251</v>
      </c>
      <c r="H287" s="26" t="s">
        <v>52</v>
      </c>
      <c r="I287" s="71" t="s">
        <v>1253</v>
      </c>
      <c r="J287" s="29">
        <v>44533</v>
      </c>
      <c r="K287" s="30">
        <v>70038.239999999991</v>
      </c>
      <c r="L287" s="31">
        <v>67064.28</v>
      </c>
    </row>
    <row r="288" spans="1:12" x14ac:dyDescent="0.25">
      <c r="A288" s="26">
        <v>2021</v>
      </c>
      <c r="B288" s="27" t="s">
        <v>26</v>
      </c>
      <c r="C288" s="26" t="s">
        <v>299</v>
      </c>
      <c r="D288" s="28" t="s">
        <v>237</v>
      </c>
      <c r="E288" s="29">
        <v>44437</v>
      </c>
      <c r="F288" s="29">
        <v>44442</v>
      </c>
      <c r="G288" s="71" t="s">
        <v>1452</v>
      </c>
      <c r="H288" s="26" t="s">
        <v>52</v>
      </c>
      <c r="I288" s="71" t="s">
        <v>1253</v>
      </c>
      <c r="J288" s="29">
        <v>44539</v>
      </c>
      <c r="K288" s="30">
        <v>23466.7</v>
      </c>
      <c r="L288" s="31">
        <v>22546.78</v>
      </c>
    </row>
    <row r="289" spans="1:12" x14ac:dyDescent="0.25">
      <c r="A289" s="26">
        <v>2021</v>
      </c>
      <c r="B289" s="27" t="s">
        <v>1883</v>
      </c>
      <c r="C289" s="26" t="s">
        <v>300</v>
      </c>
      <c r="D289" s="28" t="s">
        <v>237</v>
      </c>
      <c r="E289" s="29">
        <v>44362</v>
      </c>
      <c r="F289" s="29">
        <v>44442</v>
      </c>
      <c r="G289" s="71" t="s">
        <v>480</v>
      </c>
      <c r="H289" s="26" t="s">
        <v>52</v>
      </c>
      <c r="I289" s="71" t="s">
        <v>1253</v>
      </c>
      <c r="J289" s="29">
        <v>44636</v>
      </c>
      <c r="K289" s="30">
        <v>1838.21</v>
      </c>
      <c r="L289" s="31">
        <v>1778.54</v>
      </c>
    </row>
    <row r="290" spans="1:12" x14ac:dyDescent="0.25">
      <c r="A290" s="26">
        <v>2021</v>
      </c>
      <c r="B290" s="27" t="s">
        <v>26</v>
      </c>
      <c r="C290" s="26" t="s">
        <v>301</v>
      </c>
      <c r="D290" s="28" t="s">
        <v>237</v>
      </c>
      <c r="E290" s="29">
        <v>44446</v>
      </c>
      <c r="F290" s="29">
        <v>44447</v>
      </c>
      <c r="G290" s="71" t="s">
        <v>1452</v>
      </c>
      <c r="H290" s="26" t="s">
        <v>52</v>
      </c>
      <c r="I290" s="71" t="s">
        <v>1253</v>
      </c>
      <c r="J290" s="29">
        <v>44504</v>
      </c>
      <c r="K290" s="30">
        <v>2830.85</v>
      </c>
      <c r="L290" s="31">
        <v>2710.53</v>
      </c>
    </row>
    <row r="291" spans="1:12" x14ac:dyDescent="0.25">
      <c r="A291" s="26">
        <v>2021</v>
      </c>
      <c r="B291" s="27" t="s">
        <v>39</v>
      </c>
      <c r="C291" s="26" t="s">
        <v>302</v>
      </c>
      <c r="D291" s="28" t="s">
        <v>237</v>
      </c>
      <c r="E291" s="29">
        <v>44446</v>
      </c>
      <c r="F291" s="29">
        <v>44447</v>
      </c>
      <c r="G291" s="71" t="s">
        <v>1452</v>
      </c>
      <c r="H291" s="26" t="s">
        <v>52</v>
      </c>
      <c r="I291" s="71" t="s">
        <v>1253</v>
      </c>
      <c r="J291" s="29">
        <v>44539</v>
      </c>
      <c r="K291" s="30">
        <v>67430.149999999994</v>
      </c>
      <c r="L291" s="31">
        <v>64951.06</v>
      </c>
    </row>
    <row r="292" spans="1:12" x14ac:dyDescent="0.25">
      <c r="A292" s="26">
        <v>2021</v>
      </c>
      <c r="B292" s="27" t="s">
        <v>1881</v>
      </c>
      <c r="C292" s="26" t="s">
        <v>303</v>
      </c>
      <c r="D292" s="28" t="s">
        <v>237</v>
      </c>
      <c r="E292" s="29">
        <v>44446</v>
      </c>
      <c r="F292" s="29">
        <v>44447</v>
      </c>
      <c r="G292" s="71" t="s">
        <v>480</v>
      </c>
      <c r="H292" s="26" t="s">
        <v>52</v>
      </c>
      <c r="I292" s="71" t="s">
        <v>1253</v>
      </c>
      <c r="J292" s="29">
        <v>44545</v>
      </c>
      <c r="K292" s="30">
        <v>22847.82</v>
      </c>
      <c r="L292" s="31">
        <v>21946.37</v>
      </c>
    </row>
    <row r="293" spans="1:12" x14ac:dyDescent="0.25">
      <c r="A293" s="26">
        <v>2021</v>
      </c>
      <c r="B293" s="27" t="s">
        <v>26</v>
      </c>
      <c r="C293" s="26" t="s">
        <v>304</v>
      </c>
      <c r="D293" s="28" t="s">
        <v>237</v>
      </c>
      <c r="E293" s="29">
        <v>44437</v>
      </c>
      <c r="F293" s="29">
        <v>44448</v>
      </c>
      <c r="G293" s="71" t="s">
        <v>1452</v>
      </c>
      <c r="H293" s="26" t="s">
        <v>52</v>
      </c>
      <c r="I293" s="71" t="s">
        <v>1253</v>
      </c>
      <c r="J293" s="29">
        <v>44539</v>
      </c>
      <c r="K293" s="30">
        <v>15906.41</v>
      </c>
      <c r="L293" s="31">
        <v>15282.45</v>
      </c>
    </row>
    <row r="294" spans="1:12" x14ac:dyDescent="0.25">
      <c r="A294" s="26">
        <v>2021</v>
      </c>
      <c r="B294" s="27" t="s">
        <v>14</v>
      </c>
      <c r="C294" s="26" t="s">
        <v>305</v>
      </c>
      <c r="D294" s="28" t="s">
        <v>237</v>
      </c>
      <c r="E294" s="29">
        <v>44446</v>
      </c>
      <c r="F294" s="29">
        <v>44448</v>
      </c>
      <c r="G294" s="71" t="s">
        <v>1452</v>
      </c>
      <c r="H294" s="26" t="s">
        <v>52</v>
      </c>
      <c r="I294" s="71" t="s">
        <v>1253</v>
      </c>
      <c r="J294" s="29">
        <v>44656</v>
      </c>
      <c r="K294" s="30">
        <v>4699.9400000000005</v>
      </c>
      <c r="L294" s="31">
        <v>4513.28</v>
      </c>
    </row>
    <row r="295" spans="1:12" x14ac:dyDescent="0.25">
      <c r="A295" s="26">
        <v>2021</v>
      </c>
      <c r="B295" s="27" t="s">
        <v>14</v>
      </c>
      <c r="C295" s="26" t="s">
        <v>306</v>
      </c>
      <c r="D295" s="28" t="s">
        <v>237</v>
      </c>
      <c r="E295" s="29">
        <v>44446</v>
      </c>
      <c r="F295" s="29">
        <v>44448</v>
      </c>
      <c r="G295" s="71" t="s">
        <v>1452</v>
      </c>
      <c r="H295" s="26" t="s">
        <v>52</v>
      </c>
      <c r="I295" s="71" t="s">
        <v>1253</v>
      </c>
      <c r="J295" s="29">
        <v>44574</v>
      </c>
      <c r="K295" s="30">
        <v>62114.54</v>
      </c>
      <c r="L295" s="31">
        <v>59290.61</v>
      </c>
    </row>
    <row r="296" spans="1:12" x14ac:dyDescent="0.25">
      <c r="A296" s="26">
        <v>2021</v>
      </c>
      <c r="B296" s="27" t="s">
        <v>14</v>
      </c>
      <c r="C296" s="26" t="s">
        <v>307</v>
      </c>
      <c r="D296" s="28" t="s">
        <v>237</v>
      </c>
      <c r="E296" s="29">
        <v>44446</v>
      </c>
      <c r="F296" s="29">
        <v>44448</v>
      </c>
      <c r="G296" s="71" t="s">
        <v>1452</v>
      </c>
      <c r="H296" s="26" t="s">
        <v>52</v>
      </c>
      <c r="I296" s="71" t="s">
        <v>1253</v>
      </c>
      <c r="J296" s="29">
        <v>44566</v>
      </c>
      <c r="K296" s="30">
        <v>27651.879999999997</v>
      </c>
      <c r="L296" s="31">
        <v>26571.33</v>
      </c>
    </row>
    <row r="297" spans="1:12" x14ac:dyDescent="0.25">
      <c r="A297" s="26">
        <v>2021</v>
      </c>
      <c r="B297" s="27" t="s">
        <v>45</v>
      </c>
      <c r="C297" s="26" t="s">
        <v>308</v>
      </c>
      <c r="D297" s="28" t="s">
        <v>237</v>
      </c>
      <c r="E297" s="29">
        <v>44446</v>
      </c>
      <c r="F297" s="29">
        <v>44448</v>
      </c>
      <c r="G297" s="71" t="s">
        <v>1452</v>
      </c>
      <c r="H297" s="26" t="s">
        <v>52</v>
      </c>
      <c r="I297" s="71" t="s">
        <v>1253</v>
      </c>
      <c r="J297" s="29">
        <v>44539</v>
      </c>
      <c r="K297" s="30">
        <v>6011.91</v>
      </c>
      <c r="L297" s="31">
        <v>5763.11</v>
      </c>
    </row>
    <row r="298" spans="1:12" x14ac:dyDescent="0.25">
      <c r="A298" s="26">
        <v>2021</v>
      </c>
      <c r="B298" s="27" t="s">
        <v>14</v>
      </c>
      <c r="C298" s="26" t="s">
        <v>309</v>
      </c>
      <c r="D298" s="28" t="s">
        <v>237</v>
      </c>
      <c r="E298" s="29">
        <v>44446</v>
      </c>
      <c r="F298" s="29">
        <v>44449</v>
      </c>
      <c r="G298" s="71" t="s">
        <v>1452</v>
      </c>
      <c r="H298" s="26" t="s">
        <v>52</v>
      </c>
      <c r="I298" s="71" t="s">
        <v>1253</v>
      </c>
      <c r="J298" s="29">
        <v>44533</v>
      </c>
      <c r="K298" s="30">
        <v>24705.599999999999</v>
      </c>
      <c r="L298" s="31">
        <v>23719.41</v>
      </c>
    </row>
    <row r="299" spans="1:12" x14ac:dyDescent="0.25">
      <c r="A299" s="26">
        <v>2021</v>
      </c>
      <c r="B299" s="27" t="s">
        <v>14</v>
      </c>
      <c r="C299" s="26" t="s">
        <v>310</v>
      </c>
      <c r="D299" s="28" t="s">
        <v>237</v>
      </c>
      <c r="E299" s="29">
        <v>44446</v>
      </c>
      <c r="F299" s="29">
        <v>44449</v>
      </c>
      <c r="G299" s="71" t="s">
        <v>1452</v>
      </c>
      <c r="H299" s="26" t="s">
        <v>52</v>
      </c>
      <c r="I299" s="71" t="s">
        <v>1253</v>
      </c>
      <c r="J299" s="29">
        <v>44700</v>
      </c>
      <c r="K299" s="30">
        <v>16038.810000000001</v>
      </c>
      <c r="L299" s="31">
        <v>15411.42</v>
      </c>
    </row>
    <row r="300" spans="1:12" x14ac:dyDescent="0.25">
      <c r="A300" s="26">
        <v>2021</v>
      </c>
      <c r="B300" s="27" t="s">
        <v>28</v>
      </c>
      <c r="C300" s="26" t="s">
        <v>311</v>
      </c>
      <c r="D300" s="28" t="s">
        <v>237</v>
      </c>
      <c r="E300" s="29">
        <v>44444</v>
      </c>
      <c r="F300" s="29">
        <v>44449</v>
      </c>
      <c r="G300" s="71" t="s">
        <v>1452</v>
      </c>
      <c r="H300" s="26" t="s">
        <v>52</v>
      </c>
      <c r="I300" s="71" t="s">
        <v>1253</v>
      </c>
      <c r="J300" s="29">
        <v>44539</v>
      </c>
      <c r="K300" s="30">
        <v>27820.82</v>
      </c>
      <c r="L300" s="31">
        <v>26712.26</v>
      </c>
    </row>
    <row r="301" spans="1:12" x14ac:dyDescent="0.25">
      <c r="A301" s="26">
        <v>2021</v>
      </c>
      <c r="B301" s="27" t="s">
        <v>14</v>
      </c>
      <c r="C301" s="26" t="s">
        <v>312</v>
      </c>
      <c r="D301" s="28" t="s">
        <v>237</v>
      </c>
      <c r="E301" s="29">
        <v>44446</v>
      </c>
      <c r="F301" s="29">
        <v>44449</v>
      </c>
      <c r="G301" s="71" t="s">
        <v>1452</v>
      </c>
      <c r="H301" s="26" t="s">
        <v>52</v>
      </c>
      <c r="I301" s="71" t="s">
        <v>1253</v>
      </c>
      <c r="J301" s="29">
        <v>44613</v>
      </c>
      <c r="K301" s="30">
        <v>8794.7200000000012</v>
      </c>
      <c r="L301" s="31">
        <v>8423.94</v>
      </c>
    </row>
    <row r="302" spans="1:12" x14ac:dyDescent="0.25">
      <c r="A302" s="26">
        <v>2021</v>
      </c>
      <c r="B302" s="27" t="s">
        <v>39</v>
      </c>
      <c r="C302" s="26" t="s">
        <v>313</v>
      </c>
      <c r="D302" s="28" t="s">
        <v>237</v>
      </c>
      <c r="E302" s="29">
        <v>44446</v>
      </c>
      <c r="F302" s="29">
        <v>44449</v>
      </c>
      <c r="G302" s="71" t="s">
        <v>1452</v>
      </c>
      <c r="H302" s="26" t="s">
        <v>52</v>
      </c>
      <c r="I302" s="71" t="s">
        <v>1253</v>
      </c>
      <c r="J302" s="29">
        <v>44566</v>
      </c>
      <c r="K302" s="30">
        <v>28877.96</v>
      </c>
      <c r="L302" s="31">
        <v>27772.07</v>
      </c>
    </row>
    <row r="303" spans="1:12" x14ac:dyDescent="0.25">
      <c r="A303" s="26">
        <v>2021</v>
      </c>
      <c r="B303" s="27" t="s">
        <v>21</v>
      </c>
      <c r="C303" s="26" t="s">
        <v>314</v>
      </c>
      <c r="D303" s="28" t="s">
        <v>237</v>
      </c>
      <c r="E303" s="29">
        <v>44446</v>
      </c>
      <c r="F303" s="29">
        <v>44449</v>
      </c>
      <c r="G303" s="71" t="s">
        <v>1452</v>
      </c>
      <c r="H303" s="26" t="s">
        <v>52</v>
      </c>
      <c r="I303" s="71" t="s">
        <v>1253</v>
      </c>
      <c r="J303" s="29">
        <v>44615</v>
      </c>
      <c r="K303" s="30">
        <v>279312.94</v>
      </c>
      <c r="L303" s="31">
        <v>267636.19</v>
      </c>
    </row>
    <row r="304" spans="1:12" x14ac:dyDescent="0.25">
      <c r="A304" s="26">
        <v>2021</v>
      </c>
      <c r="B304" s="27" t="s">
        <v>14</v>
      </c>
      <c r="C304" s="26" t="s">
        <v>315</v>
      </c>
      <c r="D304" s="28" t="s">
        <v>237</v>
      </c>
      <c r="E304" s="29">
        <v>44446</v>
      </c>
      <c r="F304" s="29">
        <v>44449</v>
      </c>
      <c r="G304" s="71" t="s">
        <v>1452</v>
      </c>
      <c r="H304" s="26" t="s">
        <v>52</v>
      </c>
      <c r="I304" s="71" t="s">
        <v>1253</v>
      </c>
      <c r="J304" s="29">
        <v>44628</v>
      </c>
      <c r="K304" s="30">
        <v>21240.99</v>
      </c>
      <c r="L304" s="31">
        <v>20377.36</v>
      </c>
    </row>
    <row r="305" spans="1:12" x14ac:dyDescent="0.25">
      <c r="A305" s="26">
        <v>2021</v>
      </c>
      <c r="B305" s="27" t="s">
        <v>14</v>
      </c>
      <c r="C305" s="26" t="s">
        <v>316</v>
      </c>
      <c r="D305" s="28" t="s">
        <v>237</v>
      </c>
      <c r="E305" s="29">
        <v>44446</v>
      </c>
      <c r="F305" s="29">
        <v>44449</v>
      </c>
      <c r="G305" s="71" t="s">
        <v>1452</v>
      </c>
      <c r="H305" s="26" t="s">
        <v>52</v>
      </c>
      <c r="I305" s="71" t="s">
        <v>1253</v>
      </c>
      <c r="J305" s="29">
        <v>44566</v>
      </c>
      <c r="K305" s="30">
        <v>165838.54999999999</v>
      </c>
      <c r="L305" s="31">
        <v>158707.06</v>
      </c>
    </row>
    <row r="306" spans="1:12" x14ac:dyDescent="0.25">
      <c r="A306" s="26">
        <v>2021</v>
      </c>
      <c r="B306" s="27" t="s">
        <v>14</v>
      </c>
      <c r="C306" s="26" t="s">
        <v>317</v>
      </c>
      <c r="D306" s="28" t="s">
        <v>237</v>
      </c>
      <c r="E306" s="29">
        <v>44446</v>
      </c>
      <c r="F306" s="29">
        <v>44449</v>
      </c>
      <c r="G306" s="71" t="s">
        <v>1452</v>
      </c>
      <c r="H306" s="26" t="s">
        <v>52</v>
      </c>
      <c r="I306" s="71" t="s">
        <v>1253</v>
      </c>
      <c r="J306" s="29">
        <v>44545</v>
      </c>
      <c r="K306" s="30">
        <v>56422.31</v>
      </c>
      <c r="L306" s="31">
        <v>54148.11</v>
      </c>
    </row>
    <row r="307" spans="1:12" x14ac:dyDescent="0.25">
      <c r="A307" s="26">
        <v>2021</v>
      </c>
      <c r="B307" s="27" t="s">
        <v>14</v>
      </c>
      <c r="C307" s="26" t="s">
        <v>318</v>
      </c>
      <c r="D307" s="28" t="s">
        <v>237</v>
      </c>
      <c r="E307" s="29">
        <v>44446</v>
      </c>
      <c r="F307" s="29">
        <v>44449</v>
      </c>
      <c r="G307" s="71" t="s">
        <v>1452</v>
      </c>
      <c r="H307" s="26" t="s">
        <v>52</v>
      </c>
      <c r="I307" s="71" t="s">
        <v>1253</v>
      </c>
      <c r="J307" s="29">
        <v>44545</v>
      </c>
      <c r="K307" s="30">
        <v>65903.22</v>
      </c>
      <c r="L307" s="31">
        <v>63132.2</v>
      </c>
    </row>
    <row r="308" spans="1:12" x14ac:dyDescent="0.25">
      <c r="A308" s="26">
        <v>2021</v>
      </c>
      <c r="B308" s="27" t="s">
        <v>14</v>
      </c>
      <c r="C308" s="26" t="s">
        <v>319</v>
      </c>
      <c r="D308" s="28" t="s">
        <v>237</v>
      </c>
      <c r="E308" s="29">
        <v>44446</v>
      </c>
      <c r="F308" s="29">
        <v>44449</v>
      </c>
      <c r="G308" s="71" t="s">
        <v>1452</v>
      </c>
      <c r="H308" s="26" t="s">
        <v>52</v>
      </c>
      <c r="I308" s="71" t="s">
        <v>1253</v>
      </c>
      <c r="J308" s="29">
        <v>44700</v>
      </c>
      <c r="K308" s="30">
        <v>53921</v>
      </c>
      <c r="L308" s="31">
        <v>51400.32</v>
      </c>
    </row>
    <row r="309" spans="1:12" x14ac:dyDescent="0.25">
      <c r="A309" s="26">
        <v>2021</v>
      </c>
      <c r="B309" s="27" t="s">
        <v>14</v>
      </c>
      <c r="C309" s="26" t="s">
        <v>320</v>
      </c>
      <c r="D309" s="28" t="s">
        <v>237</v>
      </c>
      <c r="E309" s="29">
        <v>44446</v>
      </c>
      <c r="F309" s="29">
        <v>44449</v>
      </c>
      <c r="G309" s="71" t="s">
        <v>1452</v>
      </c>
      <c r="H309" s="26" t="s">
        <v>52</v>
      </c>
      <c r="I309" s="71" t="s">
        <v>1253</v>
      </c>
      <c r="J309" s="29">
        <v>44533</v>
      </c>
      <c r="K309" s="30">
        <v>8570.02</v>
      </c>
      <c r="L309" s="31">
        <v>8217.9699999999993</v>
      </c>
    </row>
    <row r="310" spans="1:12" x14ac:dyDescent="0.25">
      <c r="A310" s="26">
        <v>2021</v>
      </c>
      <c r="B310" s="27" t="s">
        <v>14</v>
      </c>
      <c r="C310" s="26" t="s">
        <v>321</v>
      </c>
      <c r="D310" s="28" t="s">
        <v>237</v>
      </c>
      <c r="E310" s="29">
        <v>44446</v>
      </c>
      <c r="F310" s="29">
        <v>44449</v>
      </c>
      <c r="G310" s="71" t="s">
        <v>1452</v>
      </c>
      <c r="H310" s="26" t="s">
        <v>52</v>
      </c>
      <c r="I310" s="71" t="s">
        <v>1253</v>
      </c>
      <c r="J310" s="29">
        <v>44566</v>
      </c>
      <c r="K310" s="30">
        <v>30746.33</v>
      </c>
      <c r="L310" s="31">
        <v>29426.09</v>
      </c>
    </row>
    <row r="311" spans="1:12" x14ac:dyDescent="0.25">
      <c r="A311" s="26">
        <v>2021</v>
      </c>
      <c r="B311" s="27" t="s">
        <v>14</v>
      </c>
      <c r="C311" s="26" t="s">
        <v>322</v>
      </c>
      <c r="D311" s="28" t="s">
        <v>237</v>
      </c>
      <c r="E311" s="29">
        <v>44446</v>
      </c>
      <c r="F311" s="29">
        <v>44450</v>
      </c>
      <c r="G311" s="71" t="s">
        <v>1452</v>
      </c>
      <c r="H311" s="26" t="s">
        <v>52</v>
      </c>
      <c r="I311" s="71" t="s">
        <v>1255</v>
      </c>
      <c r="J311" s="29"/>
      <c r="K311" s="30" t="s">
        <v>451</v>
      </c>
      <c r="L311" s="31"/>
    </row>
    <row r="312" spans="1:12" x14ac:dyDescent="0.25">
      <c r="A312" s="26">
        <v>2021</v>
      </c>
      <c r="B312" s="27" t="s">
        <v>15</v>
      </c>
      <c r="C312" s="26" t="s">
        <v>323</v>
      </c>
      <c r="D312" s="28" t="s">
        <v>237</v>
      </c>
      <c r="E312" s="29">
        <v>44446</v>
      </c>
      <c r="F312" s="29">
        <v>44450</v>
      </c>
      <c r="G312" s="71" t="s">
        <v>1452</v>
      </c>
      <c r="H312" s="26" t="s">
        <v>52</v>
      </c>
      <c r="I312" s="71" t="s">
        <v>1253</v>
      </c>
      <c r="J312" s="29">
        <v>44566</v>
      </c>
      <c r="K312" s="30">
        <v>7181.96</v>
      </c>
      <c r="L312" s="31">
        <v>6905.75</v>
      </c>
    </row>
    <row r="313" spans="1:12" x14ac:dyDescent="0.25">
      <c r="A313" s="26">
        <v>2021</v>
      </c>
      <c r="B313" s="27" t="s">
        <v>39</v>
      </c>
      <c r="C313" s="26" t="s">
        <v>324</v>
      </c>
      <c r="D313" s="28" t="s">
        <v>237</v>
      </c>
      <c r="E313" s="29">
        <v>44446</v>
      </c>
      <c r="F313" s="29">
        <v>44450</v>
      </c>
      <c r="G313" s="71" t="s">
        <v>1452</v>
      </c>
      <c r="H313" s="26" t="s">
        <v>52</v>
      </c>
      <c r="I313" s="71" t="s">
        <v>1253</v>
      </c>
      <c r="J313" s="29">
        <v>44533</v>
      </c>
      <c r="K313" s="30">
        <v>31849.25</v>
      </c>
      <c r="L313" s="31">
        <v>30652.51</v>
      </c>
    </row>
    <row r="314" spans="1:12" x14ac:dyDescent="0.25">
      <c r="A314" s="26">
        <v>2021</v>
      </c>
      <c r="B314" s="27" t="s">
        <v>14</v>
      </c>
      <c r="C314" s="26" t="s">
        <v>325</v>
      </c>
      <c r="D314" s="28" t="s">
        <v>237</v>
      </c>
      <c r="E314" s="29">
        <v>44446</v>
      </c>
      <c r="F314" s="29">
        <v>44450</v>
      </c>
      <c r="G314" s="71" t="s">
        <v>1452</v>
      </c>
      <c r="H314" s="26" t="s">
        <v>52</v>
      </c>
      <c r="I314" s="71" t="s">
        <v>1253</v>
      </c>
      <c r="J314" s="29">
        <v>44545</v>
      </c>
      <c r="K314" s="30">
        <v>33494.699999999997</v>
      </c>
      <c r="L314" s="31">
        <v>32007.77</v>
      </c>
    </row>
    <row r="315" spans="1:12" x14ac:dyDescent="0.25">
      <c r="A315" s="26">
        <v>2021</v>
      </c>
      <c r="B315" s="27" t="s">
        <v>14</v>
      </c>
      <c r="C315" s="26" t="s">
        <v>326</v>
      </c>
      <c r="D315" s="28" t="s">
        <v>237</v>
      </c>
      <c r="E315" s="29">
        <v>44446</v>
      </c>
      <c r="F315" s="29">
        <v>44451</v>
      </c>
      <c r="G315" s="71" t="s">
        <v>1452</v>
      </c>
      <c r="H315" s="26" t="s">
        <v>52</v>
      </c>
      <c r="I315" s="71" t="s">
        <v>1253</v>
      </c>
      <c r="J315" s="29">
        <v>44566</v>
      </c>
      <c r="K315" s="30">
        <v>45599.66</v>
      </c>
      <c r="L315" s="31">
        <v>43847.93</v>
      </c>
    </row>
    <row r="316" spans="1:12" x14ac:dyDescent="0.25">
      <c r="A316" s="26">
        <v>2021</v>
      </c>
      <c r="B316" s="27" t="s">
        <v>14</v>
      </c>
      <c r="C316" s="26" t="s">
        <v>327</v>
      </c>
      <c r="D316" s="28" t="s">
        <v>237</v>
      </c>
      <c r="E316" s="29">
        <v>44446</v>
      </c>
      <c r="F316" s="29">
        <v>44452</v>
      </c>
      <c r="G316" s="71" t="s">
        <v>1452</v>
      </c>
      <c r="H316" s="26" t="s">
        <v>52</v>
      </c>
      <c r="I316" s="71" t="s">
        <v>1253</v>
      </c>
      <c r="J316" s="29">
        <v>44546</v>
      </c>
      <c r="K316" s="30">
        <v>36077.020000000004</v>
      </c>
      <c r="L316" s="31">
        <v>34692.720000000001</v>
      </c>
    </row>
    <row r="317" spans="1:12" x14ac:dyDescent="0.25">
      <c r="A317" s="26">
        <v>2021</v>
      </c>
      <c r="B317" s="27" t="s">
        <v>14</v>
      </c>
      <c r="C317" s="26" t="s">
        <v>328</v>
      </c>
      <c r="D317" s="28" t="s">
        <v>237</v>
      </c>
      <c r="E317" s="29">
        <v>44446</v>
      </c>
      <c r="F317" s="29">
        <v>44452</v>
      </c>
      <c r="G317" s="71" t="s">
        <v>1452</v>
      </c>
      <c r="H317" s="26" t="s">
        <v>52</v>
      </c>
      <c r="I317" s="71" t="s">
        <v>1253</v>
      </c>
      <c r="J317" s="29">
        <v>44663</v>
      </c>
      <c r="K317" s="30">
        <v>27671.54</v>
      </c>
      <c r="L317" s="31">
        <v>26442.79</v>
      </c>
    </row>
    <row r="318" spans="1:12" x14ac:dyDescent="0.25">
      <c r="A318" s="26">
        <v>2021</v>
      </c>
      <c r="B318" s="27" t="s">
        <v>14</v>
      </c>
      <c r="C318" s="26" t="s">
        <v>329</v>
      </c>
      <c r="D318" s="28" t="s">
        <v>237</v>
      </c>
      <c r="E318" s="29">
        <v>44446</v>
      </c>
      <c r="F318" s="29">
        <v>44452</v>
      </c>
      <c r="G318" s="71" t="s">
        <v>1452</v>
      </c>
      <c r="H318" s="26" t="s">
        <v>52</v>
      </c>
      <c r="I318" s="71" t="s">
        <v>145</v>
      </c>
      <c r="J318" s="29"/>
      <c r="K318" s="30" t="s">
        <v>451</v>
      </c>
      <c r="L318" s="31"/>
    </row>
    <row r="319" spans="1:12" x14ac:dyDescent="0.25">
      <c r="A319" s="26">
        <v>2021</v>
      </c>
      <c r="B319" s="27" t="s">
        <v>1883</v>
      </c>
      <c r="C319" s="26" t="s">
        <v>330</v>
      </c>
      <c r="D319" s="28" t="s">
        <v>237</v>
      </c>
      <c r="E319" s="29">
        <v>44446</v>
      </c>
      <c r="F319" s="29">
        <v>44452</v>
      </c>
      <c r="G319" s="71" t="s">
        <v>1452</v>
      </c>
      <c r="H319" s="26" t="s">
        <v>52</v>
      </c>
      <c r="I319" s="71" t="s">
        <v>1259</v>
      </c>
      <c r="J319" s="29"/>
      <c r="K319" s="30" t="s">
        <v>451</v>
      </c>
      <c r="L319" s="31"/>
    </row>
    <row r="320" spans="1:12" x14ac:dyDescent="0.25">
      <c r="A320" s="26">
        <v>2021</v>
      </c>
      <c r="B320" s="27" t="s">
        <v>14</v>
      </c>
      <c r="C320" s="26" t="s">
        <v>331</v>
      </c>
      <c r="D320" s="28" t="s">
        <v>237</v>
      </c>
      <c r="E320" s="29">
        <v>44446</v>
      </c>
      <c r="F320" s="29">
        <v>44452</v>
      </c>
      <c r="G320" s="71" t="s">
        <v>1452</v>
      </c>
      <c r="H320" s="26" t="s">
        <v>52</v>
      </c>
      <c r="I320" s="71" t="s">
        <v>1259</v>
      </c>
      <c r="J320" s="29"/>
      <c r="K320" s="30" t="s">
        <v>451</v>
      </c>
      <c r="L320" s="31"/>
    </row>
    <row r="321" spans="1:12" x14ac:dyDescent="0.25">
      <c r="A321" s="26">
        <v>2021</v>
      </c>
      <c r="B321" s="27" t="s">
        <v>14</v>
      </c>
      <c r="C321" s="26" t="s">
        <v>332</v>
      </c>
      <c r="D321" s="28" t="s">
        <v>237</v>
      </c>
      <c r="E321" s="29">
        <v>44446</v>
      </c>
      <c r="F321" s="29">
        <v>44452</v>
      </c>
      <c r="G321" s="71" t="s">
        <v>1452</v>
      </c>
      <c r="H321" s="26" t="s">
        <v>52</v>
      </c>
      <c r="I321" s="71" t="s">
        <v>1253</v>
      </c>
      <c r="J321" s="29">
        <v>44572</v>
      </c>
      <c r="K321" s="30">
        <v>38029.630000000005</v>
      </c>
      <c r="L321" s="31">
        <v>36570.5</v>
      </c>
    </row>
    <row r="322" spans="1:12" x14ac:dyDescent="0.25">
      <c r="A322" s="26">
        <v>2021</v>
      </c>
      <c r="B322" s="27" t="s">
        <v>30</v>
      </c>
      <c r="C322" s="26" t="s">
        <v>333</v>
      </c>
      <c r="D322" s="28" t="s">
        <v>237</v>
      </c>
      <c r="E322" s="29">
        <v>44446</v>
      </c>
      <c r="F322" s="29">
        <v>44453</v>
      </c>
      <c r="G322" s="71" t="s">
        <v>1452</v>
      </c>
      <c r="H322" s="26" t="s">
        <v>52</v>
      </c>
      <c r="I322" s="71" t="s">
        <v>1253</v>
      </c>
      <c r="J322" s="29">
        <v>44579</v>
      </c>
      <c r="K322" s="30">
        <v>11640.3</v>
      </c>
      <c r="L322" s="31">
        <v>11178.93</v>
      </c>
    </row>
    <row r="323" spans="1:12" x14ac:dyDescent="0.25">
      <c r="A323" s="26">
        <v>2021</v>
      </c>
      <c r="B323" s="27" t="s">
        <v>14</v>
      </c>
      <c r="C323" s="26" t="s">
        <v>334</v>
      </c>
      <c r="D323" s="28" t="s">
        <v>237</v>
      </c>
      <c r="E323" s="29">
        <v>44446</v>
      </c>
      <c r="F323" s="29">
        <v>44453</v>
      </c>
      <c r="G323" s="71" t="s">
        <v>1452</v>
      </c>
      <c r="H323" s="26" t="s">
        <v>52</v>
      </c>
      <c r="I323" s="71" t="s">
        <v>1253</v>
      </c>
      <c r="J323" s="29">
        <v>44729</v>
      </c>
      <c r="K323" s="30">
        <v>6029.21</v>
      </c>
      <c r="L323" s="31">
        <v>5783.67</v>
      </c>
    </row>
    <row r="324" spans="1:12" x14ac:dyDescent="0.25">
      <c r="A324" s="26">
        <v>2021</v>
      </c>
      <c r="B324" s="27" t="s">
        <v>14</v>
      </c>
      <c r="C324" s="26" t="s">
        <v>335</v>
      </c>
      <c r="D324" s="28" t="s">
        <v>237</v>
      </c>
      <c r="E324" s="29">
        <v>44446</v>
      </c>
      <c r="F324" s="29">
        <v>44453</v>
      </c>
      <c r="G324" s="71" t="s">
        <v>1452</v>
      </c>
      <c r="H324" s="26" t="s">
        <v>52</v>
      </c>
      <c r="I324" s="71" t="s">
        <v>1253</v>
      </c>
      <c r="J324" s="29">
        <v>44533</v>
      </c>
      <c r="K324" s="30">
        <v>9763.2800000000007</v>
      </c>
      <c r="L324" s="31">
        <v>9337.8700000000008</v>
      </c>
    </row>
    <row r="325" spans="1:12" x14ac:dyDescent="0.25">
      <c r="A325" s="26">
        <v>2021</v>
      </c>
      <c r="B325" s="27" t="s">
        <v>21</v>
      </c>
      <c r="C325" s="26" t="s">
        <v>336</v>
      </c>
      <c r="D325" s="28" t="s">
        <v>237</v>
      </c>
      <c r="E325" s="29">
        <v>44445</v>
      </c>
      <c r="F325" s="29">
        <v>44453</v>
      </c>
      <c r="G325" s="71" t="s">
        <v>58</v>
      </c>
      <c r="H325" s="26" t="s">
        <v>52</v>
      </c>
      <c r="I325" s="71" t="s">
        <v>1253</v>
      </c>
      <c r="J325" s="29">
        <v>44545</v>
      </c>
      <c r="K325" s="30">
        <v>28220.41</v>
      </c>
      <c r="L325" s="31">
        <v>27024.54</v>
      </c>
    </row>
    <row r="326" spans="1:12" x14ac:dyDescent="0.25">
      <c r="A326" s="26">
        <v>2021</v>
      </c>
      <c r="B326" s="27" t="s">
        <v>46</v>
      </c>
      <c r="C326" s="26" t="s">
        <v>337</v>
      </c>
      <c r="D326" s="28" t="s">
        <v>237</v>
      </c>
      <c r="E326" s="29">
        <v>44446</v>
      </c>
      <c r="F326" s="29">
        <v>44453</v>
      </c>
      <c r="G326" s="71" t="s">
        <v>1452</v>
      </c>
      <c r="H326" s="26" t="s">
        <v>52</v>
      </c>
      <c r="I326" s="71" t="s">
        <v>1253</v>
      </c>
      <c r="J326" s="29">
        <v>44545</v>
      </c>
      <c r="K326" s="30">
        <v>13040.439999999999</v>
      </c>
      <c r="L326" s="31">
        <v>12531.15</v>
      </c>
    </row>
    <row r="327" spans="1:12" x14ac:dyDescent="0.25">
      <c r="A327" s="26">
        <v>2021</v>
      </c>
      <c r="B327" s="27" t="s">
        <v>14</v>
      </c>
      <c r="C327" s="26" t="s">
        <v>338</v>
      </c>
      <c r="D327" s="28" t="s">
        <v>237</v>
      </c>
      <c r="E327" s="29">
        <v>44446</v>
      </c>
      <c r="F327" s="29">
        <v>44453</v>
      </c>
      <c r="G327" s="71" t="s">
        <v>1452</v>
      </c>
      <c r="H327" s="26" t="s">
        <v>52</v>
      </c>
      <c r="I327" s="71" t="s">
        <v>1253</v>
      </c>
      <c r="J327" s="29">
        <v>44663</v>
      </c>
      <c r="K327" s="30">
        <v>161151.97999999998</v>
      </c>
      <c r="L327" s="31">
        <v>155297.39000000001</v>
      </c>
    </row>
    <row r="328" spans="1:12" x14ac:dyDescent="0.25">
      <c r="A328" s="26">
        <v>2021</v>
      </c>
      <c r="B328" s="27" t="s">
        <v>14</v>
      </c>
      <c r="C328" s="26" t="s">
        <v>339</v>
      </c>
      <c r="D328" s="28" t="s">
        <v>237</v>
      </c>
      <c r="E328" s="29">
        <v>44446</v>
      </c>
      <c r="F328" s="29">
        <v>44453</v>
      </c>
      <c r="G328" s="71" t="s">
        <v>1452</v>
      </c>
      <c r="H328" s="26" t="s">
        <v>52</v>
      </c>
      <c r="I328" s="71" t="s">
        <v>1253</v>
      </c>
      <c r="J328" s="29">
        <v>44656</v>
      </c>
      <c r="K328" s="30">
        <v>7358.4400000000005</v>
      </c>
      <c r="L328" s="31">
        <v>7081.32</v>
      </c>
    </row>
    <row r="329" spans="1:12" x14ac:dyDescent="0.25">
      <c r="A329" s="26">
        <v>2021</v>
      </c>
      <c r="B329" s="27" t="s">
        <v>14</v>
      </c>
      <c r="C329" s="26" t="s">
        <v>340</v>
      </c>
      <c r="D329" s="28" t="s">
        <v>237</v>
      </c>
      <c r="E329" s="29">
        <v>44446</v>
      </c>
      <c r="F329" s="29">
        <v>44453</v>
      </c>
      <c r="G329" s="71" t="s">
        <v>1452</v>
      </c>
      <c r="H329" s="26" t="s">
        <v>52</v>
      </c>
      <c r="I329" s="71" t="s">
        <v>1253</v>
      </c>
      <c r="J329" s="29">
        <v>44613</v>
      </c>
      <c r="K329" s="30">
        <v>15338.37</v>
      </c>
      <c r="L329" s="31">
        <v>14690.08</v>
      </c>
    </row>
    <row r="330" spans="1:12" x14ac:dyDescent="0.25">
      <c r="A330" s="26">
        <v>2021</v>
      </c>
      <c r="B330" s="27" t="s">
        <v>14</v>
      </c>
      <c r="C330" s="26" t="s">
        <v>341</v>
      </c>
      <c r="D330" s="28" t="s">
        <v>237</v>
      </c>
      <c r="E330" s="29">
        <v>44446</v>
      </c>
      <c r="F330" s="29">
        <v>44453</v>
      </c>
      <c r="G330" s="71" t="s">
        <v>1452</v>
      </c>
      <c r="H330" s="26" t="s">
        <v>52</v>
      </c>
      <c r="I330" s="71" t="s">
        <v>1253</v>
      </c>
      <c r="J330" s="29">
        <v>44672</v>
      </c>
      <c r="K330" s="30">
        <v>35300.080000000002</v>
      </c>
      <c r="L330" s="31">
        <v>33786.49</v>
      </c>
    </row>
    <row r="331" spans="1:12" x14ac:dyDescent="0.25">
      <c r="A331" s="26">
        <v>2021</v>
      </c>
      <c r="B331" s="27" t="s">
        <v>39</v>
      </c>
      <c r="C331" s="26" t="s">
        <v>342</v>
      </c>
      <c r="D331" s="28" t="s">
        <v>237</v>
      </c>
      <c r="E331" s="29">
        <v>44446</v>
      </c>
      <c r="F331" s="29">
        <v>44453</v>
      </c>
      <c r="G331" s="71" t="s">
        <v>1452</v>
      </c>
      <c r="H331" s="26" t="s">
        <v>52</v>
      </c>
      <c r="I331" s="71" t="s">
        <v>1253</v>
      </c>
      <c r="J331" s="29">
        <v>44545</v>
      </c>
      <c r="K331" s="30">
        <v>29637.78</v>
      </c>
      <c r="L331" s="31">
        <v>28476.36</v>
      </c>
    </row>
    <row r="332" spans="1:12" x14ac:dyDescent="0.25">
      <c r="A332" s="26">
        <v>2021</v>
      </c>
      <c r="B332" s="27" t="s">
        <v>14</v>
      </c>
      <c r="C332" s="26" t="s">
        <v>343</v>
      </c>
      <c r="D332" s="28" t="s">
        <v>237</v>
      </c>
      <c r="E332" s="29">
        <v>44446</v>
      </c>
      <c r="F332" s="29">
        <v>44453</v>
      </c>
      <c r="G332" s="71" t="s">
        <v>1452</v>
      </c>
      <c r="H332" s="26" t="s">
        <v>52</v>
      </c>
      <c r="I332" s="71" t="s">
        <v>1253</v>
      </c>
      <c r="J332" s="29">
        <v>44762</v>
      </c>
      <c r="K332" s="30">
        <v>7771.4800000000005</v>
      </c>
      <c r="L332" s="31">
        <v>7468.35</v>
      </c>
    </row>
    <row r="333" spans="1:12" x14ac:dyDescent="0.25">
      <c r="A333" s="26">
        <v>2021</v>
      </c>
      <c r="B333" s="27" t="s">
        <v>30</v>
      </c>
      <c r="C333" s="26" t="s">
        <v>344</v>
      </c>
      <c r="D333" s="28" t="s">
        <v>237</v>
      </c>
      <c r="E333" s="29">
        <v>44446</v>
      </c>
      <c r="F333" s="29">
        <v>44453</v>
      </c>
      <c r="G333" s="71" t="s">
        <v>1452</v>
      </c>
      <c r="H333" s="26" t="s">
        <v>52</v>
      </c>
      <c r="I333" s="71" t="s">
        <v>1253</v>
      </c>
      <c r="J333" s="29">
        <v>44672</v>
      </c>
      <c r="K333" s="30">
        <v>18658.47</v>
      </c>
      <c r="L333" s="31">
        <v>17886.330000000002</v>
      </c>
    </row>
    <row r="334" spans="1:12" x14ac:dyDescent="0.25">
      <c r="A334" s="26">
        <v>2021</v>
      </c>
      <c r="B334" s="27" t="s">
        <v>14</v>
      </c>
      <c r="C334" s="26" t="s">
        <v>345</v>
      </c>
      <c r="D334" s="28" t="s">
        <v>237</v>
      </c>
      <c r="E334" s="29">
        <v>44446</v>
      </c>
      <c r="F334" s="29">
        <v>44453</v>
      </c>
      <c r="G334" s="71" t="s">
        <v>1452</v>
      </c>
      <c r="H334" s="26" t="s">
        <v>52</v>
      </c>
      <c r="I334" s="71" t="s">
        <v>1253</v>
      </c>
      <c r="J334" s="29">
        <v>44614</v>
      </c>
      <c r="K334" s="30">
        <v>26019.940000000002</v>
      </c>
      <c r="L334" s="31">
        <v>24895.88</v>
      </c>
    </row>
    <row r="335" spans="1:12" x14ac:dyDescent="0.25">
      <c r="A335" s="26">
        <v>2021</v>
      </c>
      <c r="B335" s="27" t="s">
        <v>14</v>
      </c>
      <c r="C335" s="26" t="s">
        <v>346</v>
      </c>
      <c r="D335" s="28" t="s">
        <v>237</v>
      </c>
      <c r="E335" s="29">
        <v>44446</v>
      </c>
      <c r="F335" s="29">
        <v>44454</v>
      </c>
      <c r="G335" s="71" t="s">
        <v>1452</v>
      </c>
      <c r="H335" s="26" t="s">
        <v>52</v>
      </c>
      <c r="I335" s="71" t="s">
        <v>1253</v>
      </c>
      <c r="J335" s="29">
        <v>44579</v>
      </c>
      <c r="K335" s="30">
        <v>56742.05</v>
      </c>
      <c r="L335" s="31">
        <v>54504.18</v>
      </c>
    </row>
    <row r="336" spans="1:12" x14ac:dyDescent="0.25">
      <c r="A336" s="26">
        <v>2021</v>
      </c>
      <c r="B336" s="27" t="s">
        <v>14</v>
      </c>
      <c r="C336" s="26" t="s">
        <v>347</v>
      </c>
      <c r="D336" s="28" t="s">
        <v>237</v>
      </c>
      <c r="E336" s="29">
        <v>44446</v>
      </c>
      <c r="F336" s="29">
        <v>44455</v>
      </c>
      <c r="G336" s="71" t="s">
        <v>1452</v>
      </c>
      <c r="H336" s="26" t="s">
        <v>52</v>
      </c>
      <c r="I336" s="71" t="s">
        <v>1253</v>
      </c>
      <c r="J336" s="29">
        <v>44566</v>
      </c>
      <c r="K336" s="30">
        <v>30447.300000000003</v>
      </c>
      <c r="L336" s="31">
        <v>29214.23</v>
      </c>
    </row>
    <row r="337" spans="1:13" x14ac:dyDescent="0.25">
      <c r="A337" s="26">
        <v>2021</v>
      </c>
      <c r="B337" s="27" t="s">
        <v>14</v>
      </c>
      <c r="C337" s="26" t="s">
        <v>348</v>
      </c>
      <c r="D337" s="28" t="s">
        <v>237</v>
      </c>
      <c r="E337" s="29">
        <v>44446</v>
      </c>
      <c r="F337" s="29">
        <v>44456</v>
      </c>
      <c r="G337" s="71" t="s">
        <v>1452</v>
      </c>
      <c r="H337" s="26" t="s">
        <v>52</v>
      </c>
      <c r="I337" s="71" t="s">
        <v>1253</v>
      </c>
      <c r="J337" s="29">
        <v>44529</v>
      </c>
      <c r="K337" s="30">
        <v>13185.68</v>
      </c>
      <c r="L337" s="31">
        <v>12586.2</v>
      </c>
      <c r="M337" s="101"/>
    </row>
    <row r="338" spans="1:13" x14ac:dyDescent="0.25">
      <c r="A338" s="26">
        <v>2021</v>
      </c>
      <c r="B338" s="27" t="s">
        <v>14</v>
      </c>
      <c r="C338" s="26" t="s">
        <v>349</v>
      </c>
      <c r="D338" s="28" t="s">
        <v>237</v>
      </c>
      <c r="E338" s="29">
        <v>44446</v>
      </c>
      <c r="F338" s="29">
        <v>44456</v>
      </c>
      <c r="G338" s="71" t="s">
        <v>1452</v>
      </c>
      <c r="H338" s="26" t="s">
        <v>52</v>
      </c>
      <c r="I338" s="71" t="s">
        <v>145</v>
      </c>
      <c r="J338" s="29"/>
      <c r="K338" s="30" t="s">
        <v>451</v>
      </c>
      <c r="L338" s="31"/>
    </row>
    <row r="339" spans="1:13" x14ac:dyDescent="0.25">
      <c r="A339" s="26">
        <v>2021</v>
      </c>
      <c r="B339" s="27" t="s">
        <v>14</v>
      </c>
      <c r="C339" s="26" t="s">
        <v>350</v>
      </c>
      <c r="D339" s="28" t="s">
        <v>237</v>
      </c>
      <c r="E339" s="29">
        <v>44446</v>
      </c>
      <c r="F339" s="29">
        <v>44456</v>
      </c>
      <c r="G339" s="71" t="s">
        <v>1452</v>
      </c>
      <c r="H339" s="26" t="s">
        <v>52</v>
      </c>
      <c r="I339" s="71" t="s">
        <v>1253</v>
      </c>
      <c r="J339" s="29">
        <v>44589</v>
      </c>
      <c r="K339" s="30">
        <v>166127.14000000001</v>
      </c>
      <c r="L339" s="31">
        <v>159782.09</v>
      </c>
    </row>
    <row r="340" spans="1:13" x14ac:dyDescent="0.25">
      <c r="A340" s="26">
        <v>2021</v>
      </c>
      <c r="B340" s="27" t="s">
        <v>14</v>
      </c>
      <c r="C340" s="26" t="s">
        <v>351</v>
      </c>
      <c r="D340" s="28" t="s">
        <v>237</v>
      </c>
      <c r="E340" s="29">
        <v>44446</v>
      </c>
      <c r="F340" s="29">
        <v>44456</v>
      </c>
      <c r="G340" s="71" t="s">
        <v>1452</v>
      </c>
      <c r="H340" s="26" t="s">
        <v>52</v>
      </c>
      <c r="I340" s="71" t="s">
        <v>1253</v>
      </c>
      <c r="J340" s="29">
        <v>44700</v>
      </c>
      <c r="K340" s="30">
        <v>12046.349999999999</v>
      </c>
      <c r="L340" s="31">
        <v>11568.06</v>
      </c>
    </row>
    <row r="341" spans="1:13" x14ac:dyDescent="0.25">
      <c r="A341" s="26">
        <v>2021</v>
      </c>
      <c r="B341" s="27" t="s">
        <v>39</v>
      </c>
      <c r="C341" s="26" t="s">
        <v>352</v>
      </c>
      <c r="D341" s="28" t="s">
        <v>237</v>
      </c>
      <c r="E341" s="29">
        <v>44446</v>
      </c>
      <c r="F341" s="29">
        <v>44456</v>
      </c>
      <c r="G341" s="71" t="s">
        <v>1452</v>
      </c>
      <c r="H341" s="26" t="s">
        <v>52</v>
      </c>
      <c r="I341" s="71" t="s">
        <v>1253</v>
      </c>
      <c r="J341" s="29">
        <v>44566</v>
      </c>
      <c r="K341" s="30">
        <v>21328.309999999998</v>
      </c>
      <c r="L341" s="31">
        <v>20500.259999999998</v>
      </c>
    </row>
    <row r="342" spans="1:13" x14ac:dyDescent="0.25">
      <c r="A342" s="26">
        <v>2021</v>
      </c>
      <c r="B342" s="27" t="s">
        <v>14</v>
      </c>
      <c r="C342" s="26" t="s">
        <v>353</v>
      </c>
      <c r="D342" s="28" t="s">
        <v>237</v>
      </c>
      <c r="E342" s="29">
        <v>44446</v>
      </c>
      <c r="F342" s="29">
        <v>44459</v>
      </c>
      <c r="G342" s="71" t="s">
        <v>1452</v>
      </c>
      <c r="H342" s="26" t="s">
        <v>52</v>
      </c>
      <c r="I342" s="71" t="s">
        <v>1253</v>
      </c>
      <c r="J342" s="29">
        <v>44546</v>
      </c>
      <c r="K342" s="30">
        <v>75553.289999999994</v>
      </c>
      <c r="L342" s="31">
        <v>72451.59</v>
      </c>
    </row>
    <row r="343" spans="1:13" x14ac:dyDescent="0.25">
      <c r="A343" s="26">
        <v>2021</v>
      </c>
      <c r="B343" s="27" t="s">
        <v>1883</v>
      </c>
      <c r="C343" s="26" t="s">
        <v>354</v>
      </c>
      <c r="D343" s="28" t="s">
        <v>237</v>
      </c>
      <c r="E343" s="29">
        <v>44446</v>
      </c>
      <c r="F343" s="29">
        <v>44459</v>
      </c>
      <c r="G343" s="71" t="s">
        <v>1452</v>
      </c>
      <c r="H343" s="26" t="s">
        <v>52</v>
      </c>
      <c r="I343" s="71" t="s">
        <v>1253</v>
      </c>
      <c r="J343" s="29">
        <v>44567</v>
      </c>
      <c r="K343" s="30">
        <v>11961.27</v>
      </c>
      <c r="L343" s="31">
        <v>11576.09</v>
      </c>
    </row>
    <row r="344" spans="1:13" x14ac:dyDescent="0.25">
      <c r="A344" s="26">
        <v>2021</v>
      </c>
      <c r="B344" s="27" t="s">
        <v>14</v>
      </c>
      <c r="C344" s="26" t="s">
        <v>355</v>
      </c>
      <c r="D344" s="28" t="s">
        <v>237</v>
      </c>
      <c r="E344" s="29">
        <v>44446</v>
      </c>
      <c r="F344" s="29">
        <v>44459</v>
      </c>
      <c r="G344" s="71" t="s">
        <v>1452</v>
      </c>
      <c r="H344" s="26" t="s">
        <v>52</v>
      </c>
      <c r="I344" s="71" t="s">
        <v>1253</v>
      </c>
      <c r="J344" s="29">
        <v>45166</v>
      </c>
      <c r="K344" s="30">
        <v>173385.95</v>
      </c>
      <c r="L344" s="31">
        <v>165413.99</v>
      </c>
    </row>
    <row r="345" spans="1:13" x14ac:dyDescent="0.25">
      <c r="A345" s="26">
        <v>2021</v>
      </c>
      <c r="B345" s="27" t="s">
        <v>1883</v>
      </c>
      <c r="C345" s="26" t="s">
        <v>356</v>
      </c>
      <c r="D345" s="28" t="s">
        <v>237</v>
      </c>
      <c r="E345" s="29">
        <v>44446</v>
      </c>
      <c r="F345" s="29">
        <v>44459</v>
      </c>
      <c r="G345" s="71" t="s">
        <v>1452</v>
      </c>
      <c r="H345" s="26" t="s">
        <v>52</v>
      </c>
      <c r="I345" s="71" t="s">
        <v>1253</v>
      </c>
      <c r="J345" s="29">
        <v>44729</v>
      </c>
      <c r="K345" s="30">
        <v>16263.189999999999</v>
      </c>
      <c r="L345" s="31">
        <v>15545.13</v>
      </c>
    </row>
    <row r="346" spans="1:13" x14ac:dyDescent="0.25">
      <c r="A346" s="26">
        <v>2021</v>
      </c>
      <c r="B346" s="27" t="s">
        <v>39</v>
      </c>
      <c r="C346" s="26" t="s">
        <v>357</v>
      </c>
      <c r="D346" s="28" t="s">
        <v>237</v>
      </c>
      <c r="E346" s="29">
        <v>44446</v>
      </c>
      <c r="F346" s="29">
        <v>44460</v>
      </c>
      <c r="G346" s="71" t="s">
        <v>1452</v>
      </c>
      <c r="H346" s="26" t="s">
        <v>52</v>
      </c>
      <c r="I346" s="71" t="s">
        <v>1253</v>
      </c>
      <c r="J346" s="29">
        <v>44719</v>
      </c>
      <c r="K346" s="30">
        <v>36862.990000000005</v>
      </c>
      <c r="L346" s="31">
        <v>35388.239999999998</v>
      </c>
    </row>
    <row r="347" spans="1:13" x14ac:dyDescent="0.25">
      <c r="A347" s="26">
        <v>2021</v>
      </c>
      <c r="B347" s="27" t="s">
        <v>28</v>
      </c>
      <c r="C347" s="26" t="s">
        <v>358</v>
      </c>
      <c r="D347" s="28" t="s">
        <v>237</v>
      </c>
      <c r="E347" s="29">
        <v>44444</v>
      </c>
      <c r="F347" s="29">
        <v>44460</v>
      </c>
      <c r="G347" s="71" t="s">
        <v>1452</v>
      </c>
      <c r="H347" s="26" t="s">
        <v>52</v>
      </c>
      <c r="I347" s="71" t="s">
        <v>1253</v>
      </c>
      <c r="J347" s="29">
        <v>44523</v>
      </c>
      <c r="K347" s="30">
        <v>21043.41</v>
      </c>
      <c r="L347" s="31">
        <v>20307.73</v>
      </c>
    </row>
    <row r="348" spans="1:13" x14ac:dyDescent="0.25">
      <c r="A348" s="26">
        <v>2021</v>
      </c>
      <c r="B348" s="27" t="s">
        <v>46</v>
      </c>
      <c r="C348" s="26" t="s">
        <v>359</v>
      </c>
      <c r="D348" s="28" t="s">
        <v>237</v>
      </c>
      <c r="E348" s="29">
        <v>44446</v>
      </c>
      <c r="F348" s="29">
        <v>44461</v>
      </c>
      <c r="G348" s="71" t="s">
        <v>1452</v>
      </c>
      <c r="H348" s="26" t="s">
        <v>52</v>
      </c>
      <c r="I348" s="71" t="s">
        <v>1253</v>
      </c>
      <c r="J348" s="29">
        <v>44566</v>
      </c>
      <c r="K348" s="30">
        <v>15339.259999999998</v>
      </c>
      <c r="L348" s="31">
        <v>14741.61</v>
      </c>
    </row>
    <row r="349" spans="1:13" x14ac:dyDescent="0.25">
      <c r="A349" s="26">
        <v>2021</v>
      </c>
      <c r="B349" s="27" t="s">
        <v>14</v>
      </c>
      <c r="C349" s="26" t="s">
        <v>360</v>
      </c>
      <c r="D349" s="28" t="s">
        <v>237</v>
      </c>
      <c r="E349" s="29">
        <v>44446</v>
      </c>
      <c r="F349" s="29">
        <v>44461</v>
      </c>
      <c r="G349" s="71" t="s">
        <v>1452</v>
      </c>
      <c r="H349" s="26" t="s">
        <v>52</v>
      </c>
      <c r="I349" s="71" t="s">
        <v>1253</v>
      </c>
      <c r="J349" s="29">
        <v>44545</v>
      </c>
      <c r="K349" s="30">
        <v>21061.7</v>
      </c>
      <c r="L349" s="31">
        <v>20275.97</v>
      </c>
    </row>
    <row r="350" spans="1:13" x14ac:dyDescent="0.25">
      <c r="A350" s="26">
        <v>2021</v>
      </c>
      <c r="B350" s="27" t="s">
        <v>1883</v>
      </c>
      <c r="C350" s="26" t="s">
        <v>361</v>
      </c>
      <c r="D350" s="28" t="s">
        <v>237</v>
      </c>
      <c r="E350" s="29">
        <v>44446</v>
      </c>
      <c r="F350" s="29">
        <v>44462</v>
      </c>
      <c r="G350" s="71" t="s">
        <v>1452</v>
      </c>
      <c r="H350" s="26" t="s">
        <v>52</v>
      </c>
      <c r="I350" s="71" t="s">
        <v>1253</v>
      </c>
      <c r="J350" s="29">
        <v>45012</v>
      </c>
      <c r="K350" s="30">
        <v>24882.95</v>
      </c>
      <c r="L350" s="31">
        <v>23827.55</v>
      </c>
    </row>
    <row r="351" spans="1:13" x14ac:dyDescent="0.25">
      <c r="A351" s="26">
        <v>2021</v>
      </c>
      <c r="B351" s="27" t="s">
        <v>14</v>
      </c>
      <c r="C351" s="26" t="s">
        <v>362</v>
      </c>
      <c r="D351" s="28" t="s">
        <v>237</v>
      </c>
      <c r="E351" s="29">
        <v>44446</v>
      </c>
      <c r="F351" s="29">
        <v>44462</v>
      </c>
      <c r="G351" s="71" t="s">
        <v>1452</v>
      </c>
      <c r="H351" s="26" t="s">
        <v>52</v>
      </c>
      <c r="I351" s="71" t="s">
        <v>1253</v>
      </c>
      <c r="J351" s="29">
        <v>44614</v>
      </c>
      <c r="K351" s="30">
        <v>22444.11</v>
      </c>
      <c r="L351" s="31">
        <v>21556.51</v>
      </c>
    </row>
    <row r="352" spans="1:13" x14ac:dyDescent="0.25">
      <c r="A352" s="26">
        <v>2021</v>
      </c>
      <c r="B352" s="27" t="s">
        <v>14</v>
      </c>
      <c r="C352" s="26" t="s">
        <v>363</v>
      </c>
      <c r="D352" s="28" t="s">
        <v>237</v>
      </c>
      <c r="E352" s="29">
        <v>44446</v>
      </c>
      <c r="F352" s="29">
        <v>44462</v>
      </c>
      <c r="G352" s="71" t="s">
        <v>1452</v>
      </c>
      <c r="H352" s="26" t="s">
        <v>52</v>
      </c>
      <c r="I352" s="71" t="s">
        <v>1253</v>
      </c>
      <c r="J352" s="29">
        <v>44719</v>
      </c>
      <c r="K352" s="30">
        <v>15226.1</v>
      </c>
      <c r="L352" s="31">
        <v>14575.04</v>
      </c>
    </row>
    <row r="353" spans="1:13" x14ac:dyDescent="0.25">
      <c r="A353" s="26">
        <v>2021</v>
      </c>
      <c r="B353" s="27" t="s">
        <v>14</v>
      </c>
      <c r="C353" s="26" t="s">
        <v>364</v>
      </c>
      <c r="D353" s="28" t="s">
        <v>237</v>
      </c>
      <c r="E353" s="29">
        <v>44446</v>
      </c>
      <c r="F353" s="29">
        <v>44462</v>
      </c>
      <c r="G353" s="71" t="s">
        <v>1452</v>
      </c>
      <c r="H353" s="26" t="s">
        <v>52</v>
      </c>
      <c r="I353" s="71" t="s">
        <v>1253</v>
      </c>
      <c r="J353" s="29">
        <v>44656</v>
      </c>
      <c r="K353" s="30">
        <v>26176.49</v>
      </c>
      <c r="L353" s="31">
        <v>25199.78</v>
      </c>
    </row>
    <row r="354" spans="1:13" x14ac:dyDescent="0.25">
      <c r="A354" s="26">
        <v>2021</v>
      </c>
      <c r="B354" s="27" t="s">
        <v>15</v>
      </c>
      <c r="C354" s="26" t="s">
        <v>365</v>
      </c>
      <c r="D354" s="28" t="s">
        <v>237</v>
      </c>
      <c r="E354" s="29">
        <v>44446</v>
      </c>
      <c r="F354" s="29">
        <v>44462</v>
      </c>
      <c r="G354" s="71" t="s">
        <v>1452</v>
      </c>
      <c r="H354" s="26" t="s">
        <v>52</v>
      </c>
      <c r="I354" s="71" t="s">
        <v>1253</v>
      </c>
      <c r="J354" s="29">
        <v>44533</v>
      </c>
      <c r="K354" s="30">
        <v>16930.12</v>
      </c>
      <c r="L354" s="31">
        <v>16330.37</v>
      </c>
    </row>
    <row r="355" spans="1:13" x14ac:dyDescent="0.25">
      <c r="A355" s="26">
        <v>2021</v>
      </c>
      <c r="B355" s="27" t="s">
        <v>14</v>
      </c>
      <c r="C355" s="26" t="s">
        <v>366</v>
      </c>
      <c r="D355" s="28" t="s">
        <v>237</v>
      </c>
      <c r="E355" s="29">
        <v>44446</v>
      </c>
      <c r="F355" s="29">
        <v>44463</v>
      </c>
      <c r="G355" s="71" t="s">
        <v>1452</v>
      </c>
      <c r="H355" s="26" t="s">
        <v>52</v>
      </c>
      <c r="I355" s="71" t="s">
        <v>1253</v>
      </c>
      <c r="J355" s="29">
        <v>44533</v>
      </c>
      <c r="K355" s="30">
        <v>15951.99</v>
      </c>
      <c r="L355" s="31">
        <v>15338.88</v>
      </c>
    </row>
    <row r="356" spans="1:13" x14ac:dyDescent="0.25">
      <c r="A356" s="26">
        <v>2021</v>
      </c>
      <c r="B356" s="27" t="s">
        <v>14</v>
      </c>
      <c r="C356" s="26" t="s">
        <v>367</v>
      </c>
      <c r="D356" s="28" t="s">
        <v>237</v>
      </c>
      <c r="E356" s="29">
        <v>44446</v>
      </c>
      <c r="F356" s="29">
        <v>44463</v>
      </c>
      <c r="G356" s="71" t="s">
        <v>1452</v>
      </c>
      <c r="H356" s="26" t="s">
        <v>52</v>
      </c>
      <c r="I356" s="71" t="s">
        <v>1253</v>
      </c>
      <c r="J356" s="29">
        <v>44546</v>
      </c>
      <c r="K356" s="30">
        <v>10509.12</v>
      </c>
      <c r="L356" s="31">
        <v>9983.66</v>
      </c>
    </row>
    <row r="357" spans="1:13" x14ac:dyDescent="0.25">
      <c r="A357" s="26">
        <v>2021</v>
      </c>
      <c r="B357" s="27" t="s">
        <v>14</v>
      </c>
      <c r="C357" s="26" t="s">
        <v>368</v>
      </c>
      <c r="D357" s="28" t="s">
        <v>237</v>
      </c>
      <c r="E357" s="29">
        <v>44446</v>
      </c>
      <c r="F357" s="29">
        <v>44463</v>
      </c>
      <c r="G357" s="71" t="s">
        <v>1452</v>
      </c>
      <c r="H357" s="26" t="s">
        <v>52</v>
      </c>
      <c r="I357" s="71" t="s">
        <v>1253</v>
      </c>
      <c r="J357" s="29">
        <v>44566</v>
      </c>
      <c r="K357" s="30">
        <v>33275.599999999999</v>
      </c>
      <c r="L357" s="31">
        <v>31989.98</v>
      </c>
    </row>
    <row r="358" spans="1:13" x14ac:dyDescent="0.25">
      <c r="A358" s="26">
        <v>2021</v>
      </c>
      <c r="B358" s="27" t="s">
        <v>46</v>
      </c>
      <c r="C358" s="26" t="s">
        <v>369</v>
      </c>
      <c r="D358" s="28" t="s">
        <v>237</v>
      </c>
      <c r="E358" s="29">
        <v>44446</v>
      </c>
      <c r="F358" s="29">
        <v>44466</v>
      </c>
      <c r="G358" s="71" t="s">
        <v>1452</v>
      </c>
      <c r="H358" s="26" t="s">
        <v>52</v>
      </c>
      <c r="I358" s="71" t="s">
        <v>1253</v>
      </c>
      <c r="J358" s="29">
        <v>44628</v>
      </c>
      <c r="K358" s="30">
        <v>27703.239999999998</v>
      </c>
      <c r="L358" s="31">
        <v>26640.3</v>
      </c>
    </row>
    <row r="359" spans="1:13" x14ac:dyDescent="0.25">
      <c r="A359" s="26">
        <v>2021</v>
      </c>
      <c r="B359" s="27" t="s">
        <v>1883</v>
      </c>
      <c r="C359" s="26" t="s">
        <v>370</v>
      </c>
      <c r="D359" s="28" t="s">
        <v>237</v>
      </c>
      <c r="E359" s="29">
        <v>44446</v>
      </c>
      <c r="F359" s="29">
        <v>44466</v>
      </c>
      <c r="G359" s="71" t="s">
        <v>1452</v>
      </c>
      <c r="H359" s="26" t="s">
        <v>52</v>
      </c>
      <c r="I359" s="71" t="s">
        <v>1253</v>
      </c>
      <c r="J359" s="29">
        <v>44566</v>
      </c>
      <c r="K359" s="30">
        <v>27474.489999999998</v>
      </c>
      <c r="L359" s="31">
        <v>26346.080000000002</v>
      </c>
    </row>
    <row r="360" spans="1:13" x14ac:dyDescent="0.25">
      <c r="A360" s="26">
        <v>2021</v>
      </c>
      <c r="B360" s="27" t="s">
        <v>69</v>
      </c>
      <c r="C360" s="26" t="s">
        <v>371</v>
      </c>
      <c r="D360" s="28" t="s">
        <v>237</v>
      </c>
      <c r="E360" s="29">
        <v>44457</v>
      </c>
      <c r="F360" s="29">
        <v>44466</v>
      </c>
      <c r="G360" s="71" t="s">
        <v>1452</v>
      </c>
      <c r="H360" s="26" t="s">
        <v>52</v>
      </c>
      <c r="I360" s="71" t="s">
        <v>1259</v>
      </c>
      <c r="J360" s="29"/>
      <c r="K360" s="30" t="s">
        <v>451</v>
      </c>
      <c r="L360" s="31"/>
    </row>
    <row r="361" spans="1:13" x14ac:dyDescent="0.25">
      <c r="A361" s="26">
        <v>2021</v>
      </c>
      <c r="B361" s="27" t="s">
        <v>27</v>
      </c>
      <c r="C361" s="26" t="s">
        <v>372</v>
      </c>
      <c r="D361" s="28" t="s">
        <v>237</v>
      </c>
      <c r="E361" s="29">
        <v>44287</v>
      </c>
      <c r="F361" s="29">
        <v>44468</v>
      </c>
      <c r="G361" s="71" t="s">
        <v>483</v>
      </c>
      <c r="H361" s="26" t="s">
        <v>52</v>
      </c>
      <c r="I361" s="71" t="s">
        <v>145</v>
      </c>
      <c r="J361" s="29"/>
      <c r="K361" s="30" t="s">
        <v>451</v>
      </c>
      <c r="L361" s="31"/>
    </row>
    <row r="362" spans="1:13" x14ac:dyDescent="0.25">
      <c r="A362" s="26">
        <v>2021</v>
      </c>
      <c r="B362" s="27" t="s">
        <v>21</v>
      </c>
      <c r="C362" s="26" t="s">
        <v>373</v>
      </c>
      <c r="D362" s="28" t="s">
        <v>237</v>
      </c>
      <c r="E362" s="29">
        <v>44446</v>
      </c>
      <c r="F362" s="29">
        <v>44468</v>
      </c>
      <c r="G362" s="71" t="s">
        <v>58</v>
      </c>
      <c r="H362" s="26" t="s">
        <v>52</v>
      </c>
      <c r="I362" s="71" t="s">
        <v>1253</v>
      </c>
      <c r="J362" s="29">
        <v>44546</v>
      </c>
      <c r="K362" s="30">
        <v>105511.26999999999</v>
      </c>
      <c r="L362" s="31">
        <v>101260.8</v>
      </c>
    </row>
    <row r="363" spans="1:13" x14ac:dyDescent="0.25">
      <c r="A363" s="26">
        <v>2021</v>
      </c>
      <c r="B363" s="27" t="s">
        <v>45</v>
      </c>
      <c r="C363" s="26" t="s">
        <v>374</v>
      </c>
      <c r="D363" s="28" t="s">
        <v>237</v>
      </c>
      <c r="E363" s="29">
        <v>44431</v>
      </c>
      <c r="F363" s="29">
        <v>44468</v>
      </c>
      <c r="G363" s="71" t="s">
        <v>1251</v>
      </c>
      <c r="H363" s="26" t="s">
        <v>52</v>
      </c>
      <c r="I363" s="71" t="s">
        <v>1253</v>
      </c>
      <c r="J363" s="29">
        <v>44656</v>
      </c>
      <c r="K363" s="30">
        <v>24969.77</v>
      </c>
      <c r="L363" s="31">
        <v>23864.12</v>
      </c>
    </row>
    <row r="364" spans="1:13" x14ac:dyDescent="0.25">
      <c r="A364" s="26">
        <v>2021</v>
      </c>
      <c r="B364" s="27" t="s">
        <v>14</v>
      </c>
      <c r="C364" s="26" t="s">
        <v>375</v>
      </c>
      <c r="D364" s="28" t="s">
        <v>237</v>
      </c>
      <c r="E364" s="29">
        <v>44446</v>
      </c>
      <c r="F364" s="29">
        <v>44468</v>
      </c>
      <c r="G364" s="71" t="s">
        <v>1452</v>
      </c>
      <c r="H364" s="26" t="s">
        <v>52</v>
      </c>
      <c r="I364" s="71" t="s">
        <v>1253</v>
      </c>
      <c r="J364" s="29">
        <v>44628</v>
      </c>
      <c r="K364" s="30">
        <v>4696.7299999999996</v>
      </c>
      <c r="L364" s="31">
        <v>4538.07</v>
      </c>
    </row>
    <row r="365" spans="1:13" x14ac:dyDescent="0.25">
      <c r="A365" s="26">
        <v>2021</v>
      </c>
      <c r="B365" s="27" t="s">
        <v>1883</v>
      </c>
      <c r="C365" s="26" t="s">
        <v>376</v>
      </c>
      <c r="D365" s="28" t="s">
        <v>237</v>
      </c>
      <c r="E365" s="29">
        <v>44446</v>
      </c>
      <c r="F365" s="29">
        <v>44468</v>
      </c>
      <c r="G365" s="71" t="s">
        <v>1452</v>
      </c>
      <c r="H365" s="26" t="s">
        <v>52</v>
      </c>
      <c r="I365" s="71" t="s">
        <v>1253</v>
      </c>
      <c r="J365" s="29">
        <v>44572</v>
      </c>
      <c r="K365" s="30">
        <v>15630.68</v>
      </c>
      <c r="L365" s="31">
        <v>15028.87</v>
      </c>
    </row>
    <row r="366" spans="1:13" x14ac:dyDescent="0.25">
      <c r="A366" s="26">
        <v>2021</v>
      </c>
      <c r="B366" s="27" t="s">
        <v>1883</v>
      </c>
      <c r="C366" s="26" t="s">
        <v>377</v>
      </c>
      <c r="D366" s="28" t="s">
        <v>237</v>
      </c>
      <c r="E366" s="29">
        <v>44383</v>
      </c>
      <c r="F366" s="29">
        <v>44468</v>
      </c>
      <c r="G366" s="71" t="s">
        <v>58</v>
      </c>
      <c r="H366" s="26" t="s">
        <v>52</v>
      </c>
      <c r="I366" s="71" t="s">
        <v>1253</v>
      </c>
      <c r="J366" s="29">
        <v>44588</v>
      </c>
      <c r="K366" s="30">
        <v>49550.42</v>
      </c>
      <c r="L366" s="31">
        <v>47873.41</v>
      </c>
    </row>
    <row r="367" spans="1:13" x14ac:dyDescent="0.25">
      <c r="A367" s="26">
        <v>2021</v>
      </c>
      <c r="B367" s="27" t="s">
        <v>14</v>
      </c>
      <c r="C367" s="26" t="s">
        <v>378</v>
      </c>
      <c r="D367" s="28" t="s">
        <v>237</v>
      </c>
      <c r="E367" s="29">
        <v>44446</v>
      </c>
      <c r="F367" s="29">
        <v>44468</v>
      </c>
      <c r="G367" s="71" t="s">
        <v>1452</v>
      </c>
      <c r="H367" s="26" t="s">
        <v>52</v>
      </c>
      <c r="I367" s="71" t="s">
        <v>1253</v>
      </c>
      <c r="J367" s="29">
        <v>44553</v>
      </c>
      <c r="K367" s="30">
        <v>11126</v>
      </c>
      <c r="L367" s="31">
        <v>10683.92</v>
      </c>
      <c r="M367" s="101"/>
    </row>
    <row r="368" spans="1:13" x14ac:dyDescent="0.25">
      <c r="A368" s="26">
        <v>2021</v>
      </c>
      <c r="B368" s="27" t="s">
        <v>57</v>
      </c>
      <c r="C368" s="26" t="s">
        <v>379</v>
      </c>
      <c r="D368" s="28" t="s">
        <v>237</v>
      </c>
      <c r="E368" s="29">
        <v>44466</v>
      </c>
      <c r="F368" s="29">
        <v>44469</v>
      </c>
      <c r="G368" s="71" t="s">
        <v>2002</v>
      </c>
      <c r="H368" s="26" t="s">
        <v>52</v>
      </c>
      <c r="I368" s="71" t="s">
        <v>145</v>
      </c>
      <c r="J368" s="29"/>
      <c r="K368" s="30" t="s">
        <v>451</v>
      </c>
      <c r="L368" s="31"/>
    </row>
    <row r="369" spans="1:12" x14ac:dyDescent="0.25">
      <c r="A369" s="26">
        <v>2021</v>
      </c>
      <c r="B369" s="27" t="s">
        <v>14</v>
      </c>
      <c r="C369" s="26" t="s">
        <v>380</v>
      </c>
      <c r="D369" s="28" t="s">
        <v>237</v>
      </c>
      <c r="E369" s="29">
        <v>44446</v>
      </c>
      <c r="F369" s="29">
        <v>44469</v>
      </c>
      <c r="G369" s="71" t="s">
        <v>1452</v>
      </c>
      <c r="H369" s="26" t="s">
        <v>52</v>
      </c>
      <c r="I369" s="71" t="s">
        <v>1253</v>
      </c>
      <c r="J369" s="29">
        <v>44572</v>
      </c>
      <c r="K369" s="30">
        <v>36946.1</v>
      </c>
      <c r="L369" s="31">
        <v>35490.36</v>
      </c>
    </row>
    <row r="370" spans="1:12" x14ac:dyDescent="0.25">
      <c r="A370" s="26">
        <v>2021</v>
      </c>
      <c r="B370" s="27" t="s">
        <v>14</v>
      </c>
      <c r="C370" s="26" t="s">
        <v>381</v>
      </c>
      <c r="D370" s="28" t="s">
        <v>237</v>
      </c>
      <c r="E370" s="29">
        <v>44446</v>
      </c>
      <c r="F370" s="29">
        <v>44469</v>
      </c>
      <c r="G370" s="71" t="s">
        <v>1452</v>
      </c>
      <c r="H370" s="26" t="s">
        <v>52</v>
      </c>
      <c r="I370" s="71" t="s">
        <v>1253</v>
      </c>
      <c r="J370" s="29">
        <v>45505</v>
      </c>
      <c r="K370" s="30">
        <v>2547.16</v>
      </c>
      <c r="L370" s="31">
        <v>2454.54</v>
      </c>
    </row>
    <row r="371" spans="1:12" x14ac:dyDescent="0.25">
      <c r="A371" s="26">
        <v>2021</v>
      </c>
      <c r="B371" s="27" t="s">
        <v>14</v>
      </c>
      <c r="C371" s="26" t="s">
        <v>382</v>
      </c>
      <c r="D371" s="28" t="s">
        <v>237</v>
      </c>
      <c r="E371" s="29">
        <v>44446</v>
      </c>
      <c r="F371" s="29">
        <v>44470</v>
      </c>
      <c r="G371" s="71" t="s">
        <v>1452</v>
      </c>
      <c r="H371" s="26" t="s">
        <v>52</v>
      </c>
      <c r="I371" s="71" t="s">
        <v>1253</v>
      </c>
      <c r="J371" s="29">
        <v>44628</v>
      </c>
      <c r="K371" s="30">
        <v>33984.199999999997</v>
      </c>
      <c r="L371" s="31">
        <v>32628.5</v>
      </c>
    </row>
    <row r="372" spans="1:12" x14ac:dyDescent="0.25">
      <c r="A372" s="26">
        <v>2021</v>
      </c>
      <c r="B372" s="27" t="s">
        <v>1883</v>
      </c>
      <c r="C372" s="26" t="s">
        <v>383</v>
      </c>
      <c r="D372" s="28" t="s">
        <v>237</v>
      </c>
      <c r="E372" s="29">
        <v>44445</v>
      </c>
      <c r="F372" s="29">
        <v>44473</v>
      </c>
      <c r="G372" s="71" t="s">
        <v>58</v>
      </c>
      <c r="H372" s="26" t="s">
        <v>52</v>
      </c>
      <c r="I372" s="71" t="s">
        <v>1253</v>
      </c>
      <c r="J372" s="29">
        <v>44588</v>
      </c>
      <c r="K372" s="30">
        <v>7024.57</v>
      </c>
      <c r="L372" s="31">
        <v>6750.37</v>
      </c>
    </row>
    <row r="373" spans="1:12" x14ac:dyDescent="0.25">
      <c r="A373" s="26">
        <v>2021</v>
      </c>
      <c r="B373" s="27" t="s">
        <v>1883</v>
      </c>
      <c r="C373" s="26" t="s">
        <v>384</v>
      </c>
      <c r="D373" s="28" t="s">
        <v>237</v>
      </c>
      <c r="E373" s="29">
        <v>44445</v>
      </c>
      <c r="F373" s="29">
        <v>44474</v>
      </c>
      <c r="G373" s="71" t="s">
        <v>58</v>
      </c>
      <c r="H373" s="26" t="s">
        <v>52</v>
      </c>
      <c r="I373" s="71" t="s">
        <v>1253</v>
      </c>
      <c r="J373" s="29">
        <v>44533</v>
      </c>
      <c r="K373" s="30">
        <v>23054</v>
      </c>
      <c r="L373" s="31">
        <v>22190.78</v>
      </c>
    </row>
    <row r="374" spans="1:12" x14ac:dyDescent="0.25">
      <c r="A374" s="26">
        <v>2021</v>
      </c>
      <c r="B374" s="27" t="s">
        <v>39</v>
      </c>
      <c r="C374" s="26" t="s">
        <v>385</v>
      </c>
      <c r="D374" s="28" t="s">
        <v>237</v>
      </c>
      <c r="E374" s="29">
        <v>44446</v>
      </c>
      <c r="F374" s="29">
        <v>44475</v>
      </c>
      <c r="G374" s="71" t="s">
        <v>1452</v>
      </c>
      <c r="H374" s="26" t="s">
        <v>52</v>
      </c>
      <c r="I374" s="71" t="s">
        <v>1253</v>
      </c>
      <c r="J374" s="29">
        <v>44656</v>
      </c>
      <c r="K374" s="30">
        <v>36754.04</v>
      </c>
      <c r="L374" s="31">
        <v>35258.1</v>
      </c>
    </row>
    <row r="375" spans="1:12" x14ac:dyDescent="0.25">
      <c r="A375" s="26">
        <v>2021</v>
      </c>
      <c r="B375" s="27" t="s">
        <v>14</v>
      </c>
      <c r="C375" s="26" t="s">
        <v>386</v>
      </c>
      <c r="D375" s="28" t="s">
        <v>237</v>
      </c>
      <c r="E375" s="29">
        <v>44446</v>
      </c>
      <c r="F375" s="29">
        <v>44477</v>
      </c>
      <c r="G375" s="71" t="s">
        <v>1452</v>
      </c>
      <c r="H375" s="26" t="s">
        <v>52</v>
      </c>
      <c r="I375" s="71" t="s">
        <v>1253</v>
      </c>
      <c r="J375" s="29">
        <v>44566</v>
      </c>
      <c r="K375" s="30">
        <v>8496.49</v>
      </c>
      <c r="L375" s="31">
        <v>8173.85</v>
      </c>
    </row>
    <row r="376" spans="1:12" x14ac:dyDescent="0.25">
      <c r="A376" s="26">
        <v>2021</v>
      </c>
      <c r="B376" s="27" t="s">
        <v>57</v>
      </c>
      <c r="C376" s="26" t="s">
        <v>387</v>
      </c>
      <c r="D376" s="28" t="s">
        <v>237</v>
      </c>
      <c r="E376" s="29">
        <v>44470</v>
      </c>
      <c r="F376" s="29">
        <v>44478</v>
      </c>
      <c r="G376" s="71" t="s">
        <v>58</v>
      </c>
      <c r="H376" s="26" t="s">
        <v>52</v>
      </c>
      <c r="I376" s="71" t="s">
        <v>1253</v>
      </c>
      <c r="J376" s="29">
        <v>44533</v>
      </c>
      <c r="K376" s="30">
        <v>16707.88</v>
      </c>
      <c r="L376" s="31">
        <v>16075.81</v>
      </c>
    </row>
    <row r="377" spans="1:12" x14ac:dyDescent="0.25">
      <c r="A377" s="26">
        <v>2021</v>
      </c>
      <c r="B377" s="27" t="s">
        <v>46</v>
      </c>
      <c r="C377" s="26" t="s">
        <v>388</v>
      </c>
      <c r="D377" s="28" t="s">
        <v>237</v>
      </c>
      <c r="E377" s="29">
        <v>44446</v>
      </c>
      <c r="F377" s="29">
        <v>44480</v>
      </c>
      <c r="G377" s="71" t="s">
        <v>1452</v>
      </c>
      <c r="H377" s="26" t="s">
        <v>52</v>
      </c>
      <c r="I377" s="71" t="s">
        <v>1253</v>
      </c>
      <c r="J377" s="29">
        <v>44566</v>
      </c>
      <c r="K377" s="30">
        <v>38115.72</v>
      </c>
      <c r="L377" s="31">
        <v>36486.620000000003</v>
      </c>
    </row>
    <row r="378" spans="1:12" x14ac:dyDescent="0.25">
      <c r="A378" s="26">
        <v>2021</v>
      </c>
      <c r="B378" s="27" t="s">
        <v>46</v>
      </c>
      <c r="C378" s="26" t="s">
        <v>389</v>
      </c>
      <c r="D378" s="28" t="s">
        <v>237</v>
      </c>
      <c r="E378" s="29">
        <v>44477</v>
      </c>
      <c r="F378" s="29">
        <v>44480</v>
      </c>
      <c r="G378" s="71" t="s">
        <v>58</v>
      </c>
      <c r="H378" s="26" t="s">
        <v>52</v>
      </c>
      <c r="I378" s="71" t="s">
        <v>1253</v>
      </c>
      <c r="J378" s="29">
        <v>44533</v>
      </c>
      <c r="K378" s="30">
        <v>19989.59</v>
      </c>
      <c r="L378" s="31">
        <v>19182.64</v>
      </c>
    </row>
    <row r="379" spans="1:12" x14ac:dyDescent="0.25">
      <c r="A379" s="26">
        <v>2021</v>
      </c>
      <c r="B379" s="27" t="s">
        <v>16</v>
      </c>
      <c r="C379" s="26" t="s">
        <v>390</v>
      </c>
      <c r="D379" s="28" t="s">
        <v>237</v>
      </c>
      <c r="E379" s="29">
        <v>44474</v>
      </c>
      <c r="F379" s="29">
        <v>44481</v>
      </c>
      <c r="G379" s="71" t="s">
        <v>1452</v>
      </c>
      <c r="H379" s="26" t="s">
        <v>52</v>
      </c>
      <c r="I379" s="71" t="s">
        <v>1253</v>
      </c>
      <c r="J379" s="29">
        <v>44546</v>
      </c>
      <c r="K379" s="30">
        <v>60620.05</v>
      </c>
      <c r="L379" s="31">
        <v>58041.53</v>
      </c>
    </row>
    <row r="380" spans="1:12" x14ac:dyDescent="0.25">
      <c r="A380" s="26">
        <v>2021</v>
      </c>
      <c r="B380" s="27" t="s">
        <v>25</v>
      </c>
      <c r="C380" s="26" t="s">
        <v>391</v>
      </c>
      <c r="D380" s="28" t="s">
        <v>237</v>
      </c>
      <c r="E380" s="29">
        <v>44481</v>
      </c>
      <c r="F380" s="29">
        <v>44483</v>
      </c>
      <c r="G380" s="71" t="s">
        <v>1251</v>
      </c>
      <c r="H380" s="26" t="s">
        <v>52</v>
      </c>
      <c r="I380" s="71" t="s">
        <v>1253</v>
      </c>
      <c r="J380" s="29">
        <v>44579</v>
      </c>
      <c r="K380" s="30">
        <v>64039.17</v>
      </c>
      <c r="L380" s="31">
        <v>61381.24</v>
      </c>
    </row>
    <row r="381" spans="1:12" x14ac:dyDescent="0.25">
      <c r="A381" s="26">
        <v>2021</v>
      </c>
      <c r="B381" s="27" t="s">
        <v>15</v>
      </c>
      <c r="C381" s="26" t="s">
        <v>392</v>
      </c>
      <c r="D381" s="28" t="s">
        <v>237</v>
      </c>
      <c r="E381" s="29">
        <v>44446</v>
      </c>
      <c r="F381" s="29">
        <v>44483</v>
      </c>
      <c r="G381" s="71" t="s">
        <v>1452</v>
      </c>
      <c r="H381" s="26" t="s">
        <v>52</v>
      </c>
      <c r="I381" s="71" t="s">
        <v>1253</v>
      </c>
      <c r="J381" s="29">
        <v>44545</v>
      </c>
      <c r="K381" s="30">
        <v>20116.990000000002</v>
      </c>
      <c r="L381" s="31">
        <v>19133.240000000002</v>
      </c>
    </row>
    <row r="382" spans="1:12" x14ac:dyDescent="0.25">
      <c r="A382" s="26">
        <v>2021</v>
      </c>
      <c r="B382" s="27" t="s">
        <v>30</v>
      </c>
      <c r="C382" s="26" t="s">
        <v>393</v>
      </c>
      <c r="D382" s="28" t="s">
        <v>237</v>
      </c>
      <c r="E382" s="29">
        <v>44484</v>
      </c>
      <c r="F382" s="29">
        <v>44487</v>
      </c>
      <c r="G382" s="71" t="s">
        <v>2002</v>
      </c>
      <c r="H382" s="26" t="s">
        <v>52</v>
      </c>
      <c r="I382" s="71" t="s">
        <v>1253</v>
      </c>
      <c r="J382" s="29">
        <v>44566</v>
      </c>
      <c r="K382" s="30">
        <v>19895.39</v>
      </c>
      <c r="L382" s="31">
        <v>19152.02</v>
      </c>
    </row>
    <row r="383" spans="1:12" x14ac:dyDescent="0.25">
      <c r="A383" s="26">
        <v>2021</v>
      </c>
      <c r="B383" s="27" t="s">
        <v>1883</v>
      </c>
      <c r="C383" s="26" t="s">
        <v>394</v>
      </c>
      <c r="D383" s="28" t="s">
        <v>237</v>
      </c>
      <c r="E383" s="29">
        <v>44446</v>
      </c>
      <c r="F383" s="29">
        <v>44487</v>
      </c>
      <c r="G383" s="71" t="s">
        <v>1452</v>
      </c>
      <c r="H383" s="26" t="s">
        <v>52</v>
      </c>
      <c r="I383" s="71" t="s">
        <v>1253</v>
      </c>
      <c r="J383" s="29">
        <v>44572</v>
      </c>
      <c r="K383" s="30">
        <v>16553.830000000002</v>
      </c>
      <c r="L383" s="31">
        <v>15956.91</v>
      </c>
    </row>
    <row r="384" spans="1:12" x14ac:dyDescent="0.25">
      <c r="A384" s="26">
        <v>2021</v>
      </c>
      <c r="B384" s="27" t="s">
        <v>14</v>
      </c>
      <c r="C384" s="26" t="s">
        <v>395</v>
      </c>
      <c r="D384" s="28" t="s">
        <v>237</v>
      </c>
      <c r="E384" s="29">
        <v>44446</v>
      </c>
      <c r="F384" s="29">
        <v>44487</v>
      </c>
      <c r="G384" s="71" t="s">
        <v>1452</v>
      </c>
      <c r="H384" s="26" t="s">
        <v>52</v>
      </c>
      <c r="I384" s="71" t="s">
        <v>1253</v>
      </c>
      <c r="J384" s="29">
        <v>44566</v>
      </c>
      <c r="K384" s="30">
        <v>7488.0199999999995</v>
      </c>
      <c r="L384" s="31">
        <v>7177.47</v>
      </c>
    </row>
    <row r="385" spans="1:12" x14ac:dyDescent="0.25">
      <c r="A385" s="26">
        <v>2021</v>
      </c>
      <c r="B385" s="27" t="s">
        <v>15</v>
      </c>
      <c r="C385" s="26" t="s">
        <v>396</v>
      </c>
      <c r="D385" s="28" t="s">
        <v>237</v>
      </c>
      <c r="E385" s="29">
        <v>44446</v>
      </c>
      <c r="F385" s="29">
        <v>44487</v>
      </c>
      <c r="G385" s="71" t="s">
        <v>1452</v>
      </c>
      <c r="H385" s="26" t="s">
        <v>52</v>
      </c>
      <c r="I385" s="71" t="s">
        <v>1253</v>
      </c>
      <c r="J385" s="29">
        <v>44572</v>
      </c>
      <c r="K385" s="30">
        <v>27443.420000000002</v>
      </c>
      <c r="L385" s="31">
        <v>26246.2</v>
      </c>
    </row>
    <row r="386" spans="1:12" x14ac:dyDescent="0.25">
      <c r="A386" s="26">
        <v>2021</v>
      </c>
      <c r="B386" s="27" t="s">
        <v>14</v>
      </c>
      <c r="C386" s="26" t="s">
        <v>397</v>
      </c>
      <c r="D386" s="28" t="s">
        <v>237</v>
      </c>
      <c r="E386" s="29">
        <v>44446</v>
      </c>
      <c r="F386" s="29">
        <v>44487</v>
      </c>
      <c r="G386" s="71" t="s">
        <v>1452</v>
      </c>
      <c r="H386" s="26" t="s">
        <v>52</v>
      </c>
      <c r="I386" s="71" t="s">
        <v>1253</v>
      </c>
      <c r="J386" s="29">
        <v>44588</v>
      </c>
      <c r="K386" s="30">
        <v>10193.89</v>
      </c>
      <c r="L386" s="31">
        <v>9870.16</v>
      </c>
    </row>
    <row r="387" spans="1:12" x14ac:dyDescent="0.25">
      <c r="A387" s="26">
        <v>2021</v>
      </c>
      <c r="B387" s="27" t="s">
        <v>13</v>
      </c>
      <c r="C387" s="26" t="s">
        <v>398</v>
      </c>
      <c r="D387" s="28" t="s">
        <v>237</v>
      </c>
      <c r="E387" s="29">
        <v>44483</v>
      </c>
      <c r="F387" s="29">
        <v>44488</v>
      </c>
      <c r="G387" s="71" t="s">
        <v>58</v>
      </c>
      <c r="H387" s="26" t="s">
        <v>52</v>
      </c>
      <c r="I387" s="71" t="s">
        <v>1253</v>
      </c>
      <c r="J387" s="29">
        <v>44553</v>
      </c>
      <c r="K387" s="30">
        <v>45441.21</v>
      </c>
      <c r="L387" s="31">
        <v>43659.85</v>
      </c>
    </row>
    <row r="388" spans="1:12" x14ac:dyDescent="0.25">
      <c r="A388" s="26">
        <v>2021</v>
      </c>
      <c r="B388" s="27" t="s">
        <v>13</v>
      </c>
      <c r="C388" s="26" t="s">
        <v>399</v>
      </c>
      <c r="D388" s="28" t="s">
        <v>237</v>
      </c>
      <c r="E388" s="29">
        <v>44483</v>
      </c>
      <c r="F388" s="29">
        <v>44488</v>
      </c>
      <c r="G388" s="71" t="s">
        <v>58</v>
      </c>
      <c r="H388" s="26" t="s">
        <v>52</v>
      </c>
      <c r="I388" s="71" t="s">
        <v>1253</v>
      </c>
      <c r="J388" s="29">
        <v>44553</v>
      </c>
      <c r="K388" s="30">
        <v>36617.620000000003</v>
      </c>
      <c r="L388" s="31">
        <v>35102.230000000003</v>
      </c>
    </row>
    <row r="389" spans="1:12" x14ac:dyDescent="0.25">
      <c r="A389" s="26">
        <v>2021</v>
      </c>
      <c r="B389" s="27" t="s">
        <v>13</v>
      </c>
      <c r="C389" s="26" t="s">
        <v>400</v>
      </c>
      <c r="D389" s="28" t="s">
        <v>237</v>
      </c>
      <c r="E389" s="29">
        <v>44482</v>
      </c>
      <c r="F389" s="29">
        <v>44494</v>
      </c>
      <c r="G389" s="71" t="s">
        <v>58</v>
      </c>
      <c r="H389" s="26" t="s">
        <v>52</v>
      </c>
      <c r="I389" s="71" t="s">
        <v>1253</v>
      </c>
      <c r="J389" s="29">
        <v>44553</v>
      </c>
      <c r="K389" s="30">
        <v>43479.75</v>
      </c>
      <c r="L389" s="31">
        <v>41883.49</v>
      </c>
    </row>
    <row r="390" spans="1:12" x14ac:dyDescent="0.25">
      <c r="A390" s="26">
        <v>2021</v>
      </c>
      <c r="B390" s="27" t="s">
        <v>33</v>
      </c>
      <c r="C390" s="26" t="s">
        <v>401</v>
      </c>
      <c r="D390" s="28" t="s">
        <v>237</v>
      </c>
      <c r="E390" s="29">
        <v>44437</v>
      </c>
      <c r="F390" s="29">
        <v>44494</v>
      </c>
      <c r="G390" s="71" t="s">
        <v>480</v>
      </c>
      <c r="H390" s="26" t="s">
        <v>52</v>
      </c>
      <c r="I390" s="71" t="s">
        <v>1253</v>
      </c>
      <c r="J390" s="29">
        <v>44588</v>
      </c>
      <c r="K390" s="30">
        <v>25363.03</v>
      </c>
      <c r="L390" s="31">
        <v>24319.17</v>
      </c>
    </row>
    <row r="391" spans="1:12" x14ac:dyDescent="0.25">
      <c r="A391" s="26">
        <v>2021</v>
      </c>
      <c r="B391" s="27" t="s">
        <v>14</v>
      </c>
      <c r="C391" s="26" t="s">
        <v>402</v>
      </c>
      <c r="D391" s="28" t="s">
        <v>237</v>
      </c>
      <c r="E391" s="29">
        <v>44446</v>
      </c>
      <c r="F391" s="29">
        <v>44495</v>
      </c>
      <c r="G391" s="71" t="s">
        <v>1452</v>
      </c>
      <c r="H391" s="26" t="s">
        <v>52</v>
      </c>
      <c r="I391" s="71" t="s">
        <v>1253</v>
      </c>
      <c r="J391" s="29">
        <v>44613</v>
      </c>
      <c r="K391" s="30">
        <v>19213.689999999999</v>
      </c>
      <c r="L391" s="31">
        <v>18390.53</v>
      </c>
    </row>
    <row r="392" spans="1:12" x14ac:dyDescent="0.25">
      <c r="A392" s="26">
        <v>2021</v>
      </c>
      <c r="B392" s="27" t="s">
        <v>21</v>
      </c>
      <c r="C392" s="26" t="s">
        <v>403</v>
      </c>
      <c r="D392" s="28" t="s">
        <v>237</v>
      </c>
      <c r="E392" s="29">
        <v>44379</v>
      </c>
      <c r="F392" s="29">
        <v>44496</v>
      </c>
      <c r="G392" s="71" t="s">
        <v>480</v>
      </c>
      <c r="H392" s="26" t="s">
        <v>52</v>
      </c>
      <c r="I392" s="71" t="s">
        <v>1253</v>
      </c>
      <c r="J392" s="29">
        <v>44566</v>
      </c>
      <c r="K392" s="30">
        <v>5124.54</v>
      </c>
      <c r="L392" s="31">
        <v>4878.6899999999996</v>
      </c>
    </row>
    <row r="393" spans="1:12" x14ac:dyDescent="0.25">
      <c r="A393" s="26">
        <v>2021</v>
      </c>
      <c r="B393" s="27" t="s">
        <v>21</v>
      </c>
      <c r="C393" s="26" t="s">
        <v>404</v>
      </c>
      <c r="D393" s="28" t="s">
        <v>237</v>
      </c>
      <c r="E393" s="29">
        <v>44470</v>
      </c>
      <c r="F393" s="29">
        <v>44224</v>
      </c>
      <c r="G393" s="71" t="s">
        <v>58</v>
      </c>
      <c r="H393" s="26" t="s">
        <v>52</v>
      </c>
      <c r="I393" s="71" t="s">
        <v>1253</v>
      </c>
      <c r="J393" s="29">
        <v>44628</v>
      </c>
      <c r="K393" s="30">
        <v>21199.55</v>
      </c>
      <c r="L393" s="31">
        <v>20236.32</v>
      </c>
    </row>
    <row r="394" spans="1:12" x14ac:dyDescent="0.25">
      <c r="A394" s="26">
        <v>2021</v>
      </c>
      <c r="B394" s="27" t="s">
        <v>14</v>
      </c>
      <c r="C394" s="26" t="s">
        <v>407</v>
      </c>
      <c r="D394" s="28" t="s">
        <v>237</v>
      </c>
      <c r="E394" s="29">
        <v>44446</v>
      </c>
      <c r="F394" s="29">
        <v>44504</v>
      </c>
      <c r="G394" s="71" t="s">
        <v>1452</v>
      </c>
      <c r="H394" s="26" t="s">
        <v>52</v>
      </c>
      <c r="I394" s="71" t="s">
        <v>1253</v>
      </c>
      <c r="J394" s="29">
        <v>44613</v>
      </c>
      <c r="K394" s="30">
        <v>10593.57</v>
      </c>
      <c r="L394" s="31">
        <v>10221.709999999999</v>
      </c>
    </row>
    <row r="395" spans="1:12" x14ac:dyDescent="0.25">
      <c r="A395" s="26">
        <v>2021</v>
      </c>
      <c r="B395" s="27" t="s">
        <v>46</v>
      </c>
      <c r="C395" s="26" t="s">
        <v>408</v>
      </c>
      <c r="D395" s="28" t="s">
        <v>237</v>
      </c>
      <c r="E395" s="29">
        <v>44477</v>
      </c>
      <c r="F395" s="29">
        <v>44504</v>
      </c>
      <c r="G395" s="71" t="s">
        <v>58</v>
      </c>
      <c r="H395" s="26" t="s">
        <v>52</v>
      </c>
      <c r="I395" s="71" t="s">
        <v>1253</v>
      </c>
      <c r="J395" s="29">
        <v>44579</v>
      </c>
      <c r="K395" s="30">
        <v>32438.370000000003</v>
      </c>
      <c r="L395" s="31">
        <v>31153.51</v>
      </c>
    </row>
    <row r="396" spans="1:12" x14ac:dyDescent="0.25">
      <c r="A396" s="26">
        <v>2021</v>
      </c>
      <c r="B396" s="27" t="s">
        <v>14</v>
      </c>
      <c r="C396" s="26" t="s">
        <v>409</v>
      </c>
      <c r="D396" s="28" t="s">
        <v>237</v>
      </c>
      <c r="E396" s="29">
        <v>44446</v>
      </c>
      <c r="F396" s="29">
        <v>44508</v>
      </c>
      <c r="G396" s="71" t="s">
        <v>1452</v>
      </c>
      <c r="H396" s="26" t="s">
        <v>52</v>
      </c>
      <c r="I396" s="71" t="s">
        <v>1253</v>
      </c>
      <c r="J396" s="29">
        <v>44725</v>
      </c>
      <c r="K396" s="30">
        <v>19139.010000000002</v>
      </c>
      <c r="L396" s="31">
        <v>18242.09</v>
      </c>
    </row>
    <row r="397" spans="1:12" x14ac:dyDescent="0.25">
      <c r="A397" s="26">
        <v>2021</v>
      </c>
      <c r="B397" s="27" t="s">
        <v>15</v>
      </c>
      <c r="C397" s="26" t="s">
        <v>410</v>
      </c>
      <c r="D397" s="28" t="s">
        <v>237</v>
      </c>
      <c r="E397" s="29">
        <v>44446</v>
      </c>
      <c r="F397" s="29">
        <v>44510</v>
      </c>
      <c r="G397" s="71" t="s">
        <v>1452</v>
      </c>
      <c r="H397" s="26" t="s">
        <v>52</v>
      </c>
      <c r="I397" s="71" t="s">
        <v>1253</v>
      </c>
      <c r="J397" s="29">
        <v>44700</v>
      </c>
      <c r="K397" s="30">
        <v>23797.55</v>
      </c>
      <c r="L397" s="31">
        <v>22729.7</v>
      </c>
    </row>
    <row r="398" spans="1:12" x14ac:dyDescent="0.25">
      <c r="A398" s="26">
        <v>2021</v>
      </c>
      <c r="B398" s="27" t="s">
        <v>14</v>
      </c>
      <c r="C398" s="26" t="s">
        <v>411</v>
      </c>
      <c r="D398" s="28" t="s">
        <v>237</v>
      </c>
      <c r="E398" s="29">
        <v>44492</v>
      </c>
      <c r="F398" s="29">
        <v>44510</v>
      </c>
      <c r="G398" s="71" t="s">
        <v>1251</v>
      </c>
      <c r="H398" s="26" t="s">
        <v>52</v>
      </c>
      <c r="I398" s="71" t="s">
        <v>1253</v>
      </c>
      <c r="J398" s="29">
        <v>44595</v>
      </c>
      <c r="K398" s="30">
        <v>7077.13</v>
      </c>
      <c r="L398" s="31">
        <v>6921.55</v>
      </c>
    </row>
    <row r="399" spans="1:12" x14ac:dyDescent="0.25">
      <c r="A399" s="26">
        <v>2021</v>
      </c>
      <c r="B399" s="27" t="s">
        <v>18</v>
      </c>
      <c r="C399" s="26" t="s">
        <v>412</v>
      </c>
      <c r="D399" s="28" t="s">
        <v>237</v>
      </c>
      <c r="E399" s="29">
        <v>44510</v>
      </c>
      <c r="F399" s="29">
        <v>44510</v>
      </c>
      <c r="G399" s="71" t="s">
        <v>51</v>
      </c>
      <c r="H399" s="26" t="s">
        <v>52</v>
      </c>
      <c r="I399" s="71" t="s">
        <v>1253</v>
      </c>
      <c r="J399" s="29">
        <v>44656</v>
      </c>
      <c r="K399" s="30">
        <v>18546</v>
      </c>
      <c r="L399" s="31">
        <v>17669.669999999998</v>
      </c>
    </row>
    <row r="400" spans="1:12" x14ac:dyDescent="0.25">
      <c r="A400" s="26">
        <v>2021</v>
      </c>
      <c r="B400" s="27" t="s">
        <v>14</v>
      </c>
      <c r="C400" s="26" t="s">
        <v>413</v>
      </c>
      <c r="D400" s="28" t="s">
        <v>237</v>
      </c>
      <c r="E400" s="29">
        <v>44446</v>
      </c>
      <c r="F400" s="29">
        <v>44512</v>
      </c>
      <c r="G400" s="71" t="s">
        <v>1452</v>
      </c>
      <c r="H400" s="26" t="s">
        <v>52</v>
      </c>
      <c r="I400" s="71" t="s">
        <v>1256</v>
      </c>
      <c r="J400" s="29"/>
      <c r="K400" s="30" t="s">
        <v>451</v>
      </c>
      <c r="L400" s="31"/>
    </row>
    <row r="401" spans="1:13" x14ac:dyDescent="0.25">
      <c r="A401" s="26">
        <v>2021</v>
      </c>
      <c r="B401" s="27" t="s">
        <v>46</v>
      </c>
      <c r="C401" s="26" t="s">
        <v>414</v>
      </c>
      <c r="D401" s="28" t="s">
        <v>237</v>
      </c>
      <c r="E401" s="29">
        <v>44477</v>
      </c>
      <c r="F401" s="29">
        <v>44523</v>
      </c>
      <c r="G401" s="71" t="s">
        <v>58</v>
      </c>
      <c r="H401" s="26" t="s">
        <v>52</v>
      </c>
      <c r="I401" s="71" t="s">
        <v>1253</v>
      </c>
      <c r="J401" s="29">
        <v>44595</v>
      </c>
      <c r="K401" s="30">
        <v>5989.3099999999995</v>
      </c>
      <c r="L401" s="31">
        <v>5775.4</v>
      </c>
    </row>
    <row r="402" spans="1:13" x14ac:dyDescent="0.25">
      <c r="A402" s="26">
        <v>2021</v>
      </c>
      <c r="B402" s="27" t="s">
        <v>18</v>
      </c>
      <c r="C402" s="26" t="s">
        <v>415</v>
      </c>
      <c r="D402" s="28" t="s">
        <v>237</v>
      </c>
      <c r="E402" s="29">
        <v>44520</v>
      </c>
      <c r="F402" s="29">
        <v>44524</v>
      </c>
      <c r="G402" s="71" t="s">
        <v>51</v>
      </c>
      <c r="H402" s="26" t="s">
        <v>52</v>
      </c>
      <c r="I402" s="71" t="s">
        <v>1253</v>
      </c>
      <c r="J402" s="29">
        <v>44656</v>
      </c>
      <c r="K402" s="30">
        <v>72261.59</v>
      </c>
      <c r="L402" s="31">
        <v>69060.160000000003</v>
      </c>
    </row>
    <row r="403" spans="1:13" x14ac:dyDescent="0.25">
      <c r="A403" s="26">
        <v>2021</v>
      </c>
      <c r="B403" s="27" t="s">
        <v>30</v>
      </c>
      <c r="C403" s="26" t="s">
        <v>416</v>
      </c>
      <c r="D403" s="28" t="s">
        <v>237</v>
      </c>
      <c r="E403" s="29">
        <v>44275</v>
      </c>
      <c r="F403" s="29">
        <v>44526</v>
      </c>
      <c r="G403" s="71" t="s">
        <v>2002</v>
      </c>
      <c r="H403" s="26" t="s">
        <v>52</v>
      </c>
      <c r="I403" s="71" t="s">
        <v>1253</v>
      </c>
      <c r="J403" s="29">
        <v>44700</v>
      </c>
      <c r="K403" s="30">
        <v>13899.640000000001</v>
      </c>
      <c r="L403" s="31">
        <v>13287.06</v>
      </c>
    </row>
    <row r="404" spans="1:13" x14ac:dyDescent="0.25">
      <c r="A404" s="26">
        <v>2021</v>
      </c>
      <c r="B404" s="27" t="s">
        <v>57</v>
      </c>
      <c r="C404" s="26" t="s">
        <v>417</v>
      </c>
      <c r="D404" s="28" t="s">
        <v>237</v>
      </c>
      <c r="E404" s="29">
        <v>44469</v>
      </c>
      <c r="F404" s="29">
        <v>44530</v>
      </c>
      <c r="G404" s="71" t="s">
        <v>480</v>
      </c>
      <c r="H404" s="26" t="s">
        <v>52</v>
      </c>
      <c r="I404" s="71" t="s">
        <v>1253</v>
      </c>
      <c r="J404" s="29">
        <v>44628</v>
      </c>
      <c r="K404" s="30">
        <v>22499.48</v>
      </c>
      <c r="L404" s="31">
        <v>21707.23</v>
      </c>
    </row>
    <row r="405" spans="1:13" x14ac:dyDescent="0.25">
      <c r="A405" s="26">
        <v>2021</v>
      </c>
      <c r="B405" s="27" t="s">
        <v>14</v>
      </c>
      <c r="C405" s="26" t="s">
        <v>418</v>
      </c>
      <c r="D405" s="28" t="s">
        <v>237</v>
      </c>
      <c r="E405" s="29">
        <v>44446</v>
      </c>
      <c r="F405" s="29">
        <v>44531</v>
      </c>
      <c r="G405" s="71" t="s">
        <v>1452</v>
      </c>
      <c r="H405" s="26" t="s">
        <v>52</v>
      </c>
      <c r="I405" s="71" t="s">
        <v>145</v>
      </c>
      <c r="J405" s="29"/>
      <c r="K405" s="30" t="s">
        <v>451</v>
      </c>
      <c r="L405" s="31"/>
      <c r="M405" s="101"/>
    </row>
    <row r="406" spans="1:13" x14ac:dyDescent="0.25">
      <c r="A406" s="26">
        <v>2021</v>
      </c>
      <c r="B406" s="27" t="s">
        <v>13</v>
      </c>
      <c r="C406" s="26" t="s">
        <v>419</v>
      </c>
      <c r="D406" s="28" t="s">
        <v>237</v>
      </c>
      <c r="E406" s="29">
        <v>44441</v>
      </c>
      <c r="F406" s="29">
        <v>44532</v>
      </c>
      <c r="G406" s="71" t="s">
        <v>480</v>
      </c>
      <c r="H406" s="26" t="s">
        <v>52</v>
      </c>
      <c r="I406" s="71" t="s">
        <v>145</v>
      </c>
      <c r="J406" s="29"/>
      <c r="K406" s="30" t="s">
        <v>451</v>
      </c>
      <c r="L406" s="31"/>
      <c r="M406" s="101"/>
    </row>
    <row r="407" spans="1:13" x14ac:dyDescent="0.25">
      <c r="A407" s="26">
        <v>2021</v>
      </c>
      <c r="B407" s="27" t="s">
        <v>14</v>
      </c>
      <c r="C407" s="26" t="s">
        <v>420</v>
      </c>
      <c r="D407" s="28" t="s">
        <v>237</v>
      </c>
      <c r="E407" s="29">
        <v>44446</v>
      </c>
      <c r="F407" s="29">
        <v>44533</v>
      </c>
      <c r="G407" s="71" t="s">
        <v>1452</v>
      </c>
      <c r="H407" s="26" t="s">
        <v>52</v>
      </c>
      <c r="I407" s="71" t="s">
        <v>1253</v>
      </c>
      <c r="J407" s="29">
        <v>44656</v>
      </c>
      <c r="K407" s="30">
        <v>10489.32</v>
      </c>
      <c r="L407" s="31">
        <v>10073.94</v>
      </c>
    </row>
    <row r="408" spans="1:13" x14ac:dyDescent="0.25">
      <c r="A408" s="26">
        <v>2021</v>
      </c>
      <c r="B408" s="27" t="s">
        <v>1883</v>
      </c>
      <c r="C408" s="26" t="s">
        <v>421</v>
      </c>
      <c r="D408" s="28" t="s">
        <v>237</v>
      </c>
      <c r="E408" s="29">
        <v>44446</v>
      </c>
      <c r="F408" s="29">
        <v>44534</v>
      </c>
      <c r="G408" s="71" t="s">
        <v>58</v>
      </c>
      <c r="H408" s="26" t="s">
        <v>52</v>
      </c>
      <c r="I408" s="71" t="s">
        <v>1253</v>
      </c>
      <c r="J408" s="29">
        <v>44636</v>
      </c>
      <c r="K408" s="30">
        <v>25764.48</v>
      </c>
      <c r="L408" s="31">
        <v>24778.83</v>
      </c>
    </row>
    <row r="409" spans="1:13" x14ac:dyDescent="0.25">
      <c r="A409" s="26">
        <v>2021</v>
      </c>
      <c r="B409" s="27" t="s">
        <v>14</v>
      </c>
      <c r="C409" s="26" t="s">
        <v>422</v>
      </c>
      <c r="D409" s="28" t="s">
        <v>237</v>
      </c>
      <c r="E409" s="29">
        <v>44446</v>
      </c>
      <c r="F409" s="29">
        <v>44545</v>
      </c>
      <c r="G409" s="71" t="s">
        <v>1452</v>
      </c>
      <c r="H409" s="26" t="s">
        <v>52</v>
      </c>
      <c r="I409" s="71" t="s">
        <v>1253</v>
      </c>
      <c r="J409" s="29">
        <v>44656</v>
      </c>
      <c r="K409" s="30">
        <v>14148.59</v>
      </c>
      <c r="L409" s="31">
        <v>13532.93</v>
      </c>
    </row>
    <row r="410" spans="1:13" x14ac:dyDescent="0.25">
      <c r="A410" s="26">
        <v>2021</v>
      </c>
      <c r="B410" s="27" t="s">
        <v>30</v>
      </c>
      <c r="C410" s="26" t="s">
        <v>423</v>
      </c>
      <c r="D410" s="28" t="s">
        <v>237</v>
      </c>
      <c r="E410" s="29">
        <v>44445</v>
      </c>
      <c r="F410" s="29">
        <v>44546</v>
      </c>
      <c r="G410" s="71" t="s">
        <v>480</v>
      </c>
      <c r="H410" s="26" t="s">
        <v>52</v>
      </c>
      <c r="I410" s="71" t="s">
        <v>1253</v>
      </c>
      <c r="J410" s="29">
        <v>44579</v>
      </c>
      <c r="K410" s="30">
        <v>35010.480000000003</v>
      </c>
      <c r="L410" s="31">
        <v>33620.559999999998</v>
      </c>
    </row>
    <row r="411" spans="1:13" x14ac:dyDescent="0.25">
      <c r="A411" s="26">
        <v>2021</v>
      </c>
      <c r="B411" s="27" t="s">
        <v>25</v>
      </c>
      <c r="C411" s="26" t="s">
        <v>424</v>
      </c>
      <c r="D411" s="28" t="s">
        <v>237</v>
      </c>
      <c r="E411" s="29">
        <v>44481</v>
      </c>
      <c r="F411" s="29">
        <v>44546</v>
      </c>
      <c r="G411" s="71" t="s">
        <v>1251</v>
      </c>
      <c r="H411" s="26" t="s">
        <v>52</v>
      </c>
      <c r="I411" s="71" t="s">
        <v>1253</v>
      </c>
      <c r="J411" s="29">
        <v>44719</v>
      </c>
      <c r="K411" s="30">
        <v>14970.08</v>
      </c>
      <c r="L411" s="31">
        <v>14313.94</v>
      </c>
    </row>
    <row r="412" spans="1:13" x14ac:dyDescent="0.25">
      <c r="A412" s="26">
        <v>2021</v>
      </c>
      <c r="B412" s="27" t="s">
        <v>14</v>
      </c>
      <c r="C412" s="26" t="s">
        <v>425</v>
      </c>
      <c r="D412" s="28" t="s">
        <v>237</v>
      </c>
      <c r="E412" s="29">
        <v>44446</v>
      </c>
      <c r="F412" s="29">
        <v>44550</v>
      </c>
      <c r="G412" s="71" t="s">
        <v>1452</v>
      </c>
      <c r="H412" s="26" t="s">
        <v>52</v>
      </c>
      <c r="I412" s="71" t="s">
        <v>1253</v>
      </c>
      <c r="J412" s="29">
        <v>44663</v>
      </c>
      <c r="K412" s="30">
        <v>26789.67</v>
      </c>
      <c r="L412" s="31">
        <v>25645</v>
      </c>
    </row>
    <row r="413" spans="1:13" x14ac:dyDescent="0.25">
      <c r="A413" s="26">
        <v>2021</v>
      </c>
      <c r="B413" s="27" t="s">
        <v>39</v>
      </c>
      <c r="C413" s="26" t="s">
        <v>426</v>
      </c>
      <c r="D413" s="28" t="s">
        <v>237</v>
      </c>
      <c r="E413" s="29">
        <v>44456</v>
      </c>
      <c r="F413" s="29">
        <v>44552</v>
      </c>
      <c r="G413" s="71" t="s">
        <v>480</v>
      </c>
      <c r="H413" s="26" t="s">
        <v>52</v>
      </c>
      <c r="I413" s="71" t="s">
        <v>1253</v>
      </c>
      <c r="J413" s="29">
        <v>44663</v>
      </c>
      <c r="K413" s="30">
        <v>6025.91</v>
      </c>
      <c r="L413" s="31">
        <v>5784.95</v>
      </c>
    </row>
    <row r="414" spans="1:13" x14ac:dyDescent="0.25">
      <c r="A414" s="26">
        <v>2021</v>
      </c>
      <c r="B414" s="27" t="s">
        <v>14</v>
      </c>
      <c r="C414" s="26" t="s">
        <v>427</v>
      </c>
      <c r="D414" s="28" t="s">
        <v>237</v>
      </c>
      <c r="E414" s="29">
        <v>44446</v>
      </c>
      <c r="F414" s="29">
        <v>44554</v>
      </c>
      <c r="G414" s="71" t="s">
        <v>1452</v>
      </c>
      <c r="H414" s="26" t="s">
        <v>52</v>
      </c>
      <c r="I414" s="71" t="s">
        <v>1253</v>
      </c>
      <c r="J414" s="29">
        <v>44588</v>
      </c>
      <c r="K414" s="30">
        <v>7382.09</v>
      </c>
      <c r="L414" s="31">
        <v>7026.42</v>
      </c>
    </row>
    <row r="415" spans="1:13" x14ac:dyDescent="0.25">
      <c r="A415" s="26">
        <v>2021</v>
      </c>
      <c r="B415" s="27" t="s">
        <v>15</v>
      </c>
      <c r="C415" s="26" t="s">
        <v>428</v>
      </c>
      <c r="D415" s="28" t="s">
        <v>237</v>
      </c>
      <c r="E415" s="29">
        <v>44446</v>
      </c>
      <c r="F415" s="29">
        <v>44557</v>
      </c>
      <c r="G415" s="71" t="s">
        <v>1452</v>
      </c>
      <c r="H415" s="26" t="s">
        <v>52</v>
      </c>
      <c r="I415" s="71" t="s">
        <v>1253</v>
      </c>
      <c r="J415" s="29">
        <v>44614</v>
      </c>
      <c r="K415" s="30">
        <v>15455.470000000001</v>
      </c>
      <c r="L415" s="31">
        <v>14717.84</v>
      </c>
    </row>
    <row r="416" spans="1:13" x14ac:dyDescent="0.25">
      <c r="A416" s="26">
        <v>2021</v>
      </c>
      <c r="B416" s="27" t="s">
        <v>30</v>
      </c>
      <c r="C416" s="26" t="s">
        <v>429</v>
      </c>
      <c r="D416" s="28" t="s">
        <v>237</v>
      </c>
      <c r="E416" s="29">
        <v>44555</v>
      </c>
      <c r="F416" s="29">
        <v>44559</v>
      </c>
      <c r="G416" s="71" t="s">
        <v>51</v>
      </c>
      <c r="H416" s="26" t="s">
        <v>52</v>
      </c>
      <c r="I416" s="71" t="s">
        <v>1253</v>
      </c>
      <c r="J416" s="29">
        <v>44588</v>
      </c>
      <c r="K416" s="30">
        <v>90728.81</v>
      </c>
      <c r="L416" s="31">
        <v>86900.43</v>
      </c>
    </row>
    <row r="417" spans="1:13" x14ac:dyDescent="0.25">
      <c r="A417" s="26">
        <v>2021</v>
      </c>
      <c r="B417" s="27" t="s">
        <v>39</v>
      </c>
      <c r="C417" s="26" t="s">
        <v>430</v>
      </c>
      <c r="D417" s="28" t="s">
        <v>237</v>
      </c>
      <c r="E417" s="29">
        <v>44446</v>
      </c>
      <c r="F417" s="29">
        <v>44565</v>
      </c>
      <c r="G417" s="71" t="s">
        <v>1452</v>
      </c>
      <c r="H417" s="26" t="s">
        <v>52</v>
      </c>
      <c r="I417" s="71" t="s">
        <v>1253</v>
      </c>
      <c r="J417" s="29">
        <v>44663</v>
      </c>
      <c r="K417" s="30">
        <v>14193.7</v>
      </c>
      <c r="L417" s="31">
        <v>13484.01</v>
      </c>
    </row>
    <row r="418" spans="1:13" x14ac:dyDescent="0.25">
      <c r="A418" s="26">
        <v>2021</v>
      </c>
      <c r="B418" s="27" t="s">
        <v>33</v>
      </c>
      <c r="C418" s="26" t="s">
        <v>431</v>
      </c>
      <c r="D418" s="28" t="s">
        <v>237</v>
      </c>
      <c r="E418" s="29">
        <v>44446</v>
      </c>
      <c r="F418" s="29">
        <v>44566</v>
      </c>
      <c r="G418" s="71" t="s">
        <v>1452</v>
      </c>
      <c r="H418" s="26" t="s">
        <v>52</v>
      </c>
      <c r="I418" s="71" t="s">
        <v>1253</v>
      </c>
      <c r="J418" s="29">
        <v>44636</v>
      </c>
      <c r="K418" s="30">
        <v>79425.389999999985</v>
      </c>
      <c r="L418" s="31">
        <v>75888.33</v>
      </c>
    </row>
    <row r="419" spans="1:13" x14ac:dyDescent="0.25">
      <c r="A419" s="26">
        <v>2021</v>
      </c>
      <c r="B419" s="27" t="s">
        <v>46</v>
      </c>
      <c r="C419" s="26" t="s">
        <v>432</v>
      </c>
      <c r="D419" s="28" t="s">
        <v>237</v>
      </c>
      <c r="E419" s="29">
        <v>44446</v>
      </c>
      <c r="F419" s="29">
        <v>44571</v>
      </c>
      <c r="G419" s="71" t="s">
        <v>1452</v>
      </c>
      <c r="H419" s="26" t="s">
        <v>52</v>
      </c>
      <c r="I419" s="71" t="s">
        <v>1253</v>
      </c>
      <c r="J419" s="29">
        <v>44595</v>
      </c>
      <c r="K419" s="30">
        <v>20011.690000000002</v>
      </c>
      <c r="L419" s="31">
        <v>19061.53</v>
      </c>
    </row>
    <row r="420" spans="1:13" x14ac:dyDescent="0.25">
      <c r="A420" s="26">
        <v>2021</v>
      </c>
      <c r="B420" s="27" t="s">
        <v>39</v>
      </c>
      <c r="C420" s="26" t="s">
        <v>433</v>
      </c>
      <c r="D420" s="28" t="s">
        <v>237</v>
      </c>
      <c r="E420" s="29">
        <v>44446</v>
      </c>
      <c r="F420" s="29">
        <v>44562</v>
      </c>
      <c r="G420" s="71" t="s">
        <v>1452</v>
      </c>
      <c r="H420" s="26" t="s">
        <v>52</v>
      </c>
      <c r="I420" s="71" t="s">
        <v>1253</v>
      </c>
      <c r="J420" s="29">
        <v>44894</v>
      </c>
      <c r="K420" s="30">
        <v>15419.900000000001</v>
      </c>
      <c r="L420" s="31">
        <v>14750.14</v>
      </c>
    </row>
    <row r="421" spans="1:13" x14ac:dyDescent="0.25">
      <c r="A421" s="26">
        <v>2021</v>
      </c>
      <c r="B421" s="27" t="s">
        <v>14</v>
      </c>
      <c r="C421" s="26" t="s">
        <v>434</v>
      </c>
      <c r="D421" s="28" t="s">
        <v>237</v>
      </c>
      <c r="E421" s="29">
        <v>44446</v>
      </c>
      <c r="F421" s="29">
        <v>44580</v>
      </c>
      <c r="G421" s="71" t="s">
        <v>1452</v>
      </c>
      <c r="H421" s="26" t="s">
        <v>52</v>
      </c>
      <c r="I421" s="71" t="s">
        <v>1253</v>
      </c>
      <c r="J421" s="29">
        <v>44613</v>
      </c>
      <c r="K421" s="30">
        <v>17906.73</v>
      </c>
      <c r="L421" s="31">
        <v>17019.009999999998</v>
      </c>
    </row>
    <row r="422" spans="1:13" x14ac:dyDescent="0.25">
      <c r="A422" s="26">
        <v>2021</v>
      </c>
      <c r="B422" s="27" t="s">
        <v>30</v>
      </c>
      <c r="C422" s="26" t="s">
        <v>435</v>
      </c>
      <c r="D422" s="28" t="s">
        <v>237</v>
      </c>
      <c r="E422" s="29">
        <v>44446</v>
      </c>
      <c r="F422" s="29">
        <v>44581</v>
      </c>
      <c r="G422" s="71" t="s">
        <v>1452</v>
      </c>
      <c r="H422" s="26" t="s">
        <v>52</v>
      </c>
      <c r="I422" s="71" t="s">
        <v>1253</v>
      </c>
      <c r="J422" s="29">
        <v>44628</v>
      </c>
      <c r="K422" s="30">
        <v>4947.88</v>
      </c>
      <c r="L422" s="31">
        <v>4719.54</v>
      </c>
    </row>
    <row r="423" spans="1:13" x14ac:dyDescent="0.25">
      <c r="A423" s="26">
        <v>2021</v>
      </c>
      <c r="B423" s="27" t="s">
        <v>17</v>
      </c>
      <c r="C423" s="26" t="s">
        <v>436</v>
      </c>
      <c r="D423" s="28" t="s">
        <v>237</v>
      </c>
      <c r="E423" s="29">
        <v>44402</v>
      </c>
      <c r="F423" s="29">
        <v>44615</v>
      </c>
      <c r="G423" s="71" t="s">
        <v>480</v>
      </c>
      <c r="H423" s="26" t="s">
        <v>52</v>
      </c>
      <c r="I423" s="71" t="s">
        <v>1253</v>
      </c>
      <c r="J423" s="29">
        <v>44669</v>
      </c>
      <c r="K423" s="30">
        <v>22394.73</v>
      </c>
      <c r="L423" s="31">
        <v>21432.55</v>
      </c>
    </row>
    <row r="424" spans="1:13" x14ac:dyDescent="0.25">
      <c r="A424" s="26">
        <v>2021</v>
      </c>
      <c r="B424" s="27" t="s">
        <v>25</v>
      </c>
      <c r="C424" s="26" t="s">
        <v>437</v>
      </c>
      <c r="D424" s="28" t="s">
        <v>237</v>
      </c>
      <c r="E424" s="29">
        <v>44529</v>
      </c>
      <c r="F424" s="29">
        <v>44621</v>
      </c>
      <c r="G424" s="71" t="s">
        <v>66</v>
      </c>
      <c r="H424" s="26" t="s">
        <v>52</v>
      </c>
      <c r="I424" s="71" t="s">
        <v>1253</v>
      </c>
      <c r="J424" s="29">
        <v>44669</v>
      </c>
      <c r="K424" s="30">
        <v>22638.579999999998</v>
      </c>
      <c r="L424" s="31">
        <v>21688.05</v>
      </c>
    </row>
    <row r="425" spans="1:13" x14ac:dyDescent="0.25">
      <c r="A425" s="26">
        <v>2021</v>
      </c>
      <c r="B425" s="27" t="s">
        <v>39</v>
      </c>
      <c r="C425" s="26" t="s">
        <v>438</v>
      </c>
      <c r="D425" s="28" t="s">
        <v>237</v>
      </c>
      <c r="E425" s="29">
        <v>44446</v>
      </c>
      <c r="F425" s="29">
        <v>44637</v>
      </c>
      <c r="G425" s="71" t="s">
        <v>1452</v>
      </c>
      <c r="H425" s="26" t="s">
        <v>52</v>
      </c>
      <c r="I425" s="71" t="s">
        <v>1253</v>
      </c>
      <c r="J425" s="29">
        <v>44669</v>
      </c>
      <c r="K425" s="30">
        <v>12429.800000000001</v>
      </c>
      <c r="L425" s="31">
        <v>11868.2</v>
      </c>
    </row>
    <row r="426" spans="1:13" x14ac:dyDescent="0.25">
      <c r="A426" s="26">
        <v>2021</v>
      </c>
      <c r="B426" s="27" t="s">
        <v>20</v>
      </c>
      <c r="C426" s="26" t="s">
        <v>439</v>
      </c>
      <c r="D426" s="28" t="s">
        <v>237</v>
      </c>
      <c r="E426" s="29">
        <v>44531</v>
      </c>
      <c r="F426" s="29">
        <v>44650</v>
      </c>
      <c r="G426" s="71" t="s">
        <v>1452</v>
      </c>
      <c r="H426" s="26" t="s">
        <v>52</v>
      </c>
      <c r="I426" s="71" t="s">
        <v>1253</v>
      </c>
      <c r="J426" s="29">
        <v>44700</v>
      </c>
      <c r="K426" s="30">
        <v>22216.33</v>
      </c>
      <c r="L426" s="31">
        <v>21105.51</v>
      </c>
    </row>
    <row r="427" spans="1:13" x14ac:dyDescent="0.25">
      <c r="A427" s="26">
        <v>2021</v>
      </c>
      <c r="B427" s="27" t="s">
        <v>14</v>
      </c>
      <c r="C427" s="26" t="s">
        <v>440</v>
      </c>
      <c r="D427" s="28" t="s">
        <v>237</v>
      </c>
      <c r="E427" s="29">
        <v>44446</v>
      </c>
      <c r="F427" s="29">
        <v>44650</v>
      </c>
      <c r="G427" s="71" t="s">
        <v>1452</v>
      </c>
      <c r="H427" s="26" t="s">
        <v>52</v>
      </c>
      <c r="I427" s="71" t="s">
        <v>145</v>
      </c>
      <c r="J427" s="29"/>
      <c r="K427" s="30" t="s">
        <v>451</v>
      </c>
      <c r="L427" s="31"/>
      <c r="M427" s="101"/>
    </row>
    <row r="428" spans="1:13" x14ac:dyDescent="0.25">
      <c r="A428" s="26">
        <v>2021</v>
      </c>
      <c r="B428" s="27" t="s">
        <v>1883</v>
      </c>
      <c r="C428" s="26" t="s">
        <v>452</v>
      </c>
      <c r="D428" s="28" t="s">
        <v>237</v>
      </c>
      <c r="E428" s="29">
        <v>44446</v>
      </c>
      <c r="F428" s="29">
        <v>44658</v>
      </c>
      <c r="G428" s="71" t="s">
        <v>1452</v>
      </c>
      <c r="H428" s="26" t="s">
        <v>52</v>
      </c>
      <c r="I428" s="71" t="s">
        <v>1253</v>
      </c>
      <c r="J428" s="29">
        <v>44700</v>
      </c>
      <c r="K428" s="30">
        <v>13997.43</v>
      </c>
      <c r="L428" s="31">
        <v>13358.6</v>
      </c>
    </row>
    <row r="429" spans="1:13" x14ac:dyDescent="0.25">
      <c r="A429" s="26">
        <v>2021</v>
      </c>
      <c r="B429" s="27" t="s">
        <v>30</v>
      </c>
      <c r="C429" s="26" t="s">
        <v>453</v>
      </c>
      <c r="D429" s="28" t="s">
        <v>237</v>
      </c>
      <c r="E429" s="29">
        <v>44446</v>
      </c>
      <c r="F429" s="29">
        <v>44658</v>
      </c>
      <c r="G429" s="71" t="s">
        <v>1452</v>
      </c>
      <c r="H429" s="26" t="s">
        <v>52</v>
      </c>
      <c r="I429" s="71" t="s">
        <v>1253</v>
      </c>
      <c r="J429" s="29">
        <v>44762</v>
      </c>
      <c r="K429" s="30">
        <v>41338.99</v>
      </c>
      <c r="L429" s="31">
        <v>39610.089999999997</v>
      </c>
    </row>
    <row r="430" spans="1:13" x14ac:dyDescent="0.25">
      <c r="A430" s="26">
        <v>2021</v>
      </c>
      <c r="B430" s="27" t="s">
        <v>24</v>
      </c>
      <c r="C430" s="26" t="s">
        <v>454</v>
      </c>
      <c r="D430" s="28" t="s">
        <v>237</v>
      </c>
      <c r="E430" s="29">
        <v>44242</v>
      </c>
      <c r="F430" s="29">
        <v>44707</v>
      </c>
      <c r="G430" s="71" t="s">
        <v>480</v>
      </c>
      <c r="H430" s="26" t="s">
        <v>52</v>
      </c>
      <c r="I430" s="71" t="s">
        <v>1253</v>
      </c>
      <c r="J430" s="29">
        <v>44750</v>
      </c>
      <c r="K430" s="30">
        <v>52030.559999999998</v>
      </c>
      <c r="L430" s="31">
        <v>49756.58</v>
      </c>
    </row>
    <row r="431" spans="1:13" x14ac:dyDescent="0.25">
      <c r="A431" s="26">
        <v>2021</v>
      </c>
      <c r="B431" s="27" t="s">
        <v>1883</v>
      </c>
      <c r="C431" s="26" t="s">
        <v>476</v>
      </c>
      <c r="D431" s="28" t="s">
        <v>237</v>
      </c>
      <c r="E431" s="29">
        <v>44446</v>
      </c>
      <c r="F431" s="29">
        <v>44762</v>
      </c>
      <c r="G431" s="71" t="s">
        <v>1452</v>
      </c>
      <c r="H431" s="26" t="s">
        <v>1257</v>
      </c>
      <c r="I431" s="71" t="s">
        <v>1255</v>
      </c>
      <c r="J431" s="29"/>
      <c r="K431" s="30" t="s">
        <v>451</v>
      </c>
      <c r="L431" s="31"/>
    </row>
    <row r="432" spans="1:13" x14ac:dyDescent="0.25">
      <c r="A432" s="26">
        <v>2021</v>
      </c>
      <c r="B432" s="27" t="s">
        <v>15</v>
      </c>
      <c r="C432" s="26" t="s">
        <v>477</v>
      </c>
      <c r="D432" s="28" t="s">
        <v>237</v>
      </c>
      <c r="E432" s="29">
        <v>44217</v>
      </c>
      <c r="F432" s="29">
        <v>44763</v>
      </c>
      <c r="G432" s="71" t="s">
        <v>53</v>
      </c>
      <c r="H432" s="26" t="s">
        <v>52</v>
      </c>
      <c r="I432" s="71" t="s">
        <v>1253</v>
      </c>
      <c r="J432" s="29">
        <v>44782</v>
      </c>
      <c r="K432" s="30">
        <v>8832.49</v>
      </c>
      <c r="L432" s="31">
        <v>8435.25</v>
      </c>
    </row>
    <row r="433" spans="1:13" x14ac:dyDescent="0.25">
      <c r="A433" s="26">
        <v>2021</v>
      </c>
      <c r="B433" s="27" t="s">
        <v>47</v>
      </c>
      <c r="C433" s="26" t="s">
        <v>488</v>
      </c>
      <c r="D433" s="28" t="s">
        <v>237</v>
      </c>
      <c r="E433" s="29">
        <v>44446</v>
      </c>
      <c r="F433" s="29">
        <v>44817</v>
      </c>
      <c r="G433" s="71" t="s">
        <v>1452</v>
      </c>
      <c r="H433" s="26" t="s">
        <v>52</v>
      </c>
      <c r="I433" s="71" t="s">
        <v>1253</v>
      </c>
      <c r="J433" s="29">
        <v>44840</v>
      </c>
      <c r="K433" s="30">
        <v>11466.980000000001</v>
      </c>
      <c r="L433" s="31">
        <v>10904.18</v>
      </c>
    </row>
    <row r="434" spans="1:13" x14ac:dyDescent="0.25">
      <c r="A434" s="26">
        <v>2022</v>
      </c>
      <c r="B434" s="27" t="s">
        <v>25</v>
      </c>
      <c r="C434" s="26" t="s">
        <v>441</v>
      </c>
      <c r="D434" s="28" t="s">
        <v>444</v>
      </c>
      <c r="E434" s="29">
        <v>44529</v>
      </c>
      <c r="F434" s="29">
        <v>44623</v>
      </c>
      <c r="G434" s="71" t="s">
        <v>66</v>
      </c>
      <c r="H434" s="26" t="s">
        <v>1257</v>
      </c>
      <c r="I434" s="71" t="s">
        <v>1256</v>
      </c>
      <c r="J434" s="29"/>
      <c r="K434" s="30" t="s">
        <v>451</v>
      </c>
      <c r="L434" s="31"/>
    </row>
    <row r="435" spans="1:13" x14ac:dyDescent="0.25">
      <c r="A435" s="26">
        <v>2022</v>
      </c>
      <c r="B435" s="27" t="s">
        <v>46</v>
      </c>
      <c r="C435" s="26" t="s">
        <v>442</v>
      </c>
      <c r="D435" s="28" t="s">
        <v>444</v>
      </c>
      <c r="E435" s="29">
        <v>44623</v>
      </c>
      <c r="F435" s="29">
        <v>44628</v>
      </c>
      <c r="G435" s="71" t="s">
        <v>1452</v>
      </c>
      <c r="H435" s="26" t="s">
        <v>52</v>
      </c>
      <c r="I435" s="71" t="s">
        <v>1253</v>
      </c>
      <c r="J435" s="29">
        <v>44700</v>
      </c>
      <c r="K435" s="30">
        <v>29282.47</v>
      </c>
      <c r="L435" s="31">
        <v>27992.89</v>
      </c>
    </row>
    <row r="436" spans="1:13" x14ac:dyDescent="0.25">
      <c r="A436" s="26">
        <v>2022</v>
      </c>
      <c r="B436" s="27" t="s">
        <v>33</v>
      </c>
      <c r="C436" s="26" t="s">
        <v>443</v>
      </c>
      <c r="D436" s="28" t="s">
        <v>444</v>
      </c>
      <c r="E436" s="29">
        <v>44609</v>
      </c>
      <c r="F436" s="29">
        <v>44630</v>
      </c>
      <c r="G436" s="71" t="s">
        <v>1452</v>
      </c>
      <c r="H436" s="26" t="s">
        <v>52</v>
      </c>
      <c r="I436" s="71" t="s">
        <v>1253</v>
      </c>
      <c r="J436" s="29">
        <v>44700</v>
      </c>
      <c r="K436" s="30">
        <v>68358.740000000005</v>
      </c>
      <c r="L436" s="31">
        <v>65117.17</v>
      </c>
    </row>
    <row r="437" spans="1:13" x14ac:dyDescent="0.25">
      <c r="A437" s="26">
        <v>2022</v>
      </c>
      <c r="B437" s="27" t="s">
        <v>15</v>
      </c>
      <c r="C437" s="26" t="s">
        <v>455</v>
      </c>
      <c r="D437" s="28" t="s">
        <v>444</v>
      </c>
      <c r="E437" s="29">
        <v>44573</v>
      </c>
      <c r="F437" s="29">
        <v>44656</v>
      </c>
      <c r="G437" s="71" t="s">
        <v>1452</v>
      </c>
      <c r="H437" s="26" t="s">
        <v>52</v>
      </c>
      <c r="I437" s="71" t="s">
        <v>1253</v>
      </c>
      <c r="J437" s="29">
        <v>44725</v>
      </c>
      <c r="K437" s="30">
        <v>16182.31</v>
      </c>
      <c r="L437" s="31">
        <v>15516.8</v>
      </c>
    </row>
    <row r="438" spans="1:13" x14ac:dyDescent="0.25">
      <c r="A438" s="26">
        <v>2022</v>
      </c>
      <c r="B438" s="27" t="s">
        <v>39</v>
      </c>
      <c r="C438" s="26" t="s">
        <v>456</v>
      </c>
      <c r="D438" s="28" t="s">
        <v>444</v>
      </c>
      <c r="E438" s="29">
        <v>44446</v>
      </c>
      <c r="F438" s="29">
        <v>44662</v>
      </c>
      <c r="G438" s="71" t="s">
        <v>1452</v>
      </c>
      <c r="H438" s="26" t="s">
        <v>52</v>
      </c>
      <c r="I438" s="71" t="s">
        <v>145</v>
      </c>
      <c r="J438" s="29"/>
      <c r="K438" s="30" t="s">
        <v>451</v>
      </c>
      <c r="L438" s="31"/>
      <c r="M438" s="101"/>
    </row>
    <row r="439" spans="1:13" x14ac:dyDescent="0.25">
      <c r="A439" s="26">
        <v>2022</v>
      </c>
      <c r="B439" s="27" t="s">
        <v>24</v>
      </c>
      <c r="C439" s="26" t="s">
        <v>457</v>
      </c>
      <c r="D439" s="28" t="s">
        <v>444</v>
      </c>
      <c r="E439" s="29">
        <v>44660</v>
      </c>
      <c r="F439" s="29">
        <v>44684</v>
      </c>
      <c r="G439" s="71" t="s">
        <v>51</v>
      </c>
      <c r="H439" s="26" t="s">
        <v>52</v>
      </c>
      <c r="I439" s="71" t="s">
        <v>1253</v>
      </c>
      <c r="J439" s="29">
        <v>44700</v>
      </c>
      <c r="K439" s="30">
        <v>33129.360000000001</v>
      </c>
      <c r="L439" s="31">
        <v>31648.41</v>
      </c>
    </row>
    <row r="440" spans="1:13" x14ac:dyDescent="0.25">
      <c r="A440" s="26">
        <v>2022</v>
      </c>
      <c r="B440" s="27" t="s">
        <v>2018</v>
      </c>
      <c r="C440" s="26" t="s">
        <v>458</v>
      </c>
      <c r="D440" s="28" t="s">
        <v>444</v>
      </c>
      <c r="E440" s="29">
        <v>44677</v>
      </c>
      <c r="F440" s="29">
        <v>44684</v>
      </c>
      <c r="G440" s="71" t="s">
        <v>480</v>
      </c>
      <c r="H440" s="26" t="s">
        <v>52</v>
      </c>
      <c r="I440" s="71" t="s">
        <v>1253</v>
      </c>
      <c r="J440" s="29">
        <v>44719</v>
      </c>
      <c r="K440" s="30">
        <v>10241.08</v>
      </c>
      <c r="L440" s="31">
        <v>9816.52</v>
      </c>
    </row>
    <row r="441" spans="1:13" x14ac:dyDescent="0.25">
      <c r="A441" s="26">
        <v>2022</v>
      </c>
      <c r="B441" s="27" t="s">
        <v>24</v>
      </c>
      <c r="C441" s="26" t="s">
        <v>459</v>
      </c>
      <c r="D441" s="28" t="s">
        <v>444</v>
      </c>
      <c r="E441" s="29">
        <v>44677</v>
      </c>
      <c r="F441" s="29">
        <v>44686</v>
      </c>
      <c r="G441" s="71" t="s">
        <v>480</v>
      </c>
      <c r="H441" s="26" t="s">
        <v>52</v>
      </c>
      <c r="I441" s="71" t="s">
        <v>145</v>
      </c>
      <c r="J441" s="29"/>
      <c r="K441" s="30" t="s">
        <v>451</v>
      </c>
      <c r="L441" s="31"/>
      <c r="M441" s="101"/>
    </row>
    <row r="442" spans="1:13" x14ac:dyDescent="0.25">
      <c r="A442" s="26">
        <v>2022</v>
      </c>
      <c r="B442" s="27" t="s">
        <v>14</v>
      </c>
      <c r="C442" s="26" t="s">
        <v>460</v>
      </c>
      <c r="D442" s="28" t="s">
        <v>444</v>
      </c>
      <c r="E442" s="29">
        <v>44638</v>
      </c>
      <c r="F442" s="29">
        <v>44690</v>
      </c>
      <c r="G442" s="71" t="s">
        <v>1452</v>
      </c>
      <c r="H442" s="26" t="s">
        <v>52</v>
      </c>
      <c r="I442" s="71" t="s">
        <v>1253</v>
      </c>
      <c r="J442" s="29">
        <v>44719</v>
      </c>
      <c r="K442" s="30">
        <v>9594.24</v>
      </c>
      <c r="L442" s="31">
        <v>9127.68</v>
      </c>
    </row>
    <row r="443" spans="1:13" x14ac:dyDescent="0.25">
      <c r="A443" s="26">
        <v>2022</v>
      </c>
      <c r="B443" s="27" t="s">
        <v>24</v>
      </c>
      <c r="C443" s="26" t="s">
        <v>461</v>
      </c>
      <c r="D443" s="28" t="s">
        <v>444</v>
      </c>
      <c r="E443" s="29">
        <v>44685</v>
      </c>
      <c r="F443" s="29">
        <v>44690</v>
      </c>
      <c r="G443" s="71" t="s">
        <v>58</v>
      </c>
      <c r="H443" s="26" t="s">
        <v>52</v>
      </c>
      <c r="I443" s="71" t="s">
        <v>1253</v>
      </c>
      <c r="J443" s="29">
        <v>44719</v>
      </c>
      <c r="K443" s="30">
        <v>9231.15</v>
      </c>
      <c r="L443" s="31">
        <v>8818.4</v>
      </c>
    </row>
    <row r="444" spans="1:13" x14ac:dyDescent="0.25">
      <c r="A444" s="26">
        <v>2022</v>
      </c>
      <c r="B444" s="27" t="s">
        <v>39</v>
      </c>
      <c r="C444" s="26" t="s">
        <v>462</v>
      </c>
      <c r="D444" s="28" t="s">
        <v>444</v>
      </c>
      <c r="E444" s="29">
        <v>44692</v>
      </c>
      <c r="F444" s="29">
        <v>44693</v>
      </c>
      <c r="G444" s="71" t="s">
        <v>1260</v>
      </c>
      <c r="H444" s="26" t="s">
        <v>52</v>
      </c>
      <c r="I444" s="71" t="s">
        <v>145</v>
      </c>
      <c r="J444" s="29"/>
      <c r="K444" s="30" t="s">
        <v>451</v>
      </c>
      <c r="L444" s="31"/>
      <c r="M444" s="101"/>
    </row>
    <row r="445" spans="1:13" x14ac:dyDescent="0.25">
      <c r="A445" s="26">
        <v>2022</v>
      </c>
      <c r="B445" s="27" t="s">
        <v>25</v>
      </c>
      <c r="C445" s="26" t="s">
        <v>463</v>
      </c>
      <c r="D445" s="28" t="s">
        <v>444</v>
      </c>
      <c r="E445" s="29">
        <v>44669</v>
      </c>
      <c r="F445" s="29">
        <v>44700</v>
      </c>
      <c r="G445" s="71" t="s">
        <v>480</v>
      </c>
      <c r="H445" s="26" t="s">
        <v>52</v>
      </c>
      <c r="I445" s="71" t="s">
        <v>1253</v>
      </c>
      <c r="J445" s="29">
        <v>44754</v>
      </c>
      <c r="K445" s="30">
        <v>5162.5199999999995</v>
      </c>
      <c r="L445" s="31">
        <v>4936.59</v>
      </c>
    </row>
    <row r="446" spans="1:13" x14ac:dyDescent="0.25">
      <c r="A446" s="26">
        <v>2022</v>
      </c>
      <c r="B446" s="27" t="s">
        <v>26</v>
      </c>
      <c r="C446" s="26" t="s">
        <v>464</v>
      </c>
      <c r="D446" s="28" t="s">
        <v>444</v>
      </c>
      <c r="E446" s="29">
        <v>44623</v>
      </c>
      <c r="F446" s="29">
        <v>44713</v>
      </c>
      <c r="G446" s="71" t="s">
        <v>1452</v>
      </c>
      <c r="H446" s="26" t="s">
        <v>52</v>
      </c>
      <c r="I446" s="71" t="s">
        <v>1253</v>
      </c>
      <c r="J446" s="29">
        <v>44754</v>
      </c>
      <c r="K446" s="30">
        <v>29515.57</v>
      </c>
      <c r="L446" s="31">
        <v>28094.58</v>
      </c>
    </row>
    <row r="447" spans="1:13" x14ac:dyDescent="0.25">
      <c r="A447" s="26">
        <v>2022</v>
      </c>
      <c r="B447" s="27" t="s">
        <v>30</v>
      </c>
      <c r="C447" s="26" t="s">
        <v>465</v>
      </c>
      <c r="D447" s="28" t="s">
        <v>444</v>
      </c>
      <c r="E447" s="29">
        <v>44714</v>
      </c>
      <c r="F447" s="29">
        <v>44729</v>
      </c>
      <c r="G447" s="71" t="s">
        <v>66</v>
      </c>
      <c r="H447" s="26" t="s">
        <v>52</v>
      </c>
      <c r="I447" s="71" t="s">
        <v>145</v>
      </c>
      <c r="J447" s="29"/>
      <c r="K447" s="30" t="s">
        <v>451</v>
      </c>
      <c r="L447" s="31"/>
      <c r="M447" s="101"/>
    </row>
    <row r="448" spans="1:13" x14ac:dyDescent="0.25">
      <c r="A448" s="26">
        <v>2022</v>
      </c>
      <c r="B448" s="27" t="s">
        <v>1883</v>
      </c>
      <c r="C448" s="26" t="s">
        <v>466</v>
      </c>
      <c r="D448" s="28" t="s">
        <v>444</v>
      </c>
      <c r="E448" s="29">
        <v>44613</v>
      </c>
      <c r="F448" s="29">
        <v>44720</v>
      </c>
      <c r="G448" s="71" t="s">
        <v>1452</v>
      </c>
      <c r="H448" s="26" t="s">
        <v>52</v>
      </c>
      <c r="I448" s="71" t="s">
        <v>1253</v>
      </c>
      <c r="J448" s="29">
        <v>44754</v>
      </c>
      <c r="K448" s="30">
        <v>14823.72</v>
      </c>
      <c r="L448" s="31">
        <v>14099.12</v>
      </c>
    </row>
    <row r="449" spans="1:13" x14ac:dyDescent="0.25">
      <c r="A449" s="26">
        <v>2022</v>
      </c>
      <c r="B449" s="27" t="s">
        <v>15</v>
      </c>
      <c r="C449" s="26" t="s">
        <v>467</v>
      </c>
      <c r="D449" s="28" t="s">
        <v>444</v>
      </c>
      <c r="E449" s="29">
        <v>44720</v>
      </c>
      <c r="F449" s="29">
        <v>44727</v>
      </c>
      <c r="G449" s="71" t="s">
        <v>1452</v>
      </c>
      <c r="H449" s="26" t="s">
        <v>52</v>
      </c>
      <c r="I449" s="71" t="s">
        <v>1253</v>
      </c>
      <c r="J449" s="29">
        <v>44762</v>
      </c>
      <c r="K449" s="30">
        <v>3036.92</v>
      </c>
      <c r="L449" s="31">
        <v>2922.8</v>
      </c>
    </row>
    <row r="450" spans="1:13" x14ac:dyDescent="0.25">
      <c r="A450" s="26">
        <v>2022</v>
      </c>
      <c r="B450" s="27" t="s">
        <v>42</v>
      </c>
      <c r="C450" s="26" t="s">
        <v>468</v>
      </c>
      <c r="D450" s="28" t="s">
        <v>444</v>
      </c>
      <c r="E450" s="29">
        <v>44714</v>
      </c>
      <c r="F450" s="29">
        <v>44733</v>
      </c>
      <c r="G450" s="71" t="s">
        <v>61</v>
      </c>
      <c r="H450" s="26" t="s">
        <v>52</v>
      </c>
      <c r="I450" s="71" t="s">
        <v>145</v>
      </c>
      <c r="J450" s="29"/>
      <c r="K450" s="30" t="s">
        <v>451</v>
      </c>
      <c r="L450" s="31"/>
      <c r="M450" s="101"/>
    </row>
    <row r="451" spans="1:13" x14ac:dyDescent="0.25">
      <c r="A451" s="26">
        <v>2022</v>
      </c>
      <c r="B451" s="27" t="s">
        <v>24</v>
      </c>
      <c r="C451" s="26" t="s">
        <v>469</v>
      </c>
      <c r="D451" s="28" t="s">
        <v>444</v>
      </c>
      <c r="E451" s="29">
        <v>44739</v>
      </c>
      <c r="F451" s="29">
        <v>44739</v>
      </c>
      <c r="G451" s="71" t="s">
        <v>66</v>
      </c>
      <c r="H451" s="26" t="s">
        <v>52</v>
      </c>
      <c r="I451" s="71" t="s">
        <v>1253</v>
      </c>
      <c r="J451" s="29">
        <v>44762</v>
      </c>
      <c r="K451" s="30">
        <v>10150.299999999999</v>
      </c>
      <c r="L451" s="31">
        <v>9710.18</v>
      </c>
    </row>
    <row r="452" spans="1:13" x14ac:dyDescent="0.25">
      <c r="A452" s="26">
        <v>2022</v>
      </c>
      <c r="B452" s="27" t="s">
        <v>33</v>
      </c>
      <c r="C452" s="26" t="s">
        <v>470</v>
      </c>
      <c r="D452" s="28" t="s">
        <v>444</v>
      </c>
      <c r="E452" s="29">
        <v>44736</v>
      </c>
      <c r="F452" s="29">
        <v>44739</v>
      </c>
      <c r="G452" s="71" t="s">
        <v>480</v>
      </c>
      <c r="H452" s="26" t="s">
        <v>52</v>
      </c>
      <c r="I452" s="71" t="s">
        <v>1253</v>
      </c>
      <c r="J452" s="29">
        <v>44782</v>
      </c>
      <c r="K452" s="30">
        <v>6397.24</v>
      </c>
      <c r="L452" s="31">
        <v>6116.94</v>
      </c>
    </row>
    <row r="453" spans="1:13" x14ac:dyDescent="0.25">
      <c r="A453" s="26">
        <v>2022</v>
      </c>
      <c r="B453" s="27" t="s">
        <v>23</v>
      </c>
      <c r="C453" s="26" t="s">
        <v>471</v>
      </c>
      <c r="D453" s="28" t="s">
        <v>444</v>
      </c>
      <c r="E453" s="29">
        <v>44713</v>
      </c>
      <c r="F453" s="29">
        <v>44739</v>
      </c>
      <c r="G453" s="71" t="s">
        <v>480</v>
      </c>
      <c r="H453" s="26" t="s">
        <v>52</v>
      </c>
      <c r="I453" s="71" t="s">
        <v>1253</v>
      </c>
      <c r="J453" s="29">
        <v>44762</v>
      </c>
      <c r="K453" s="30">
        <v>12267.1</v>
      </c>
      <c r="L453" s="31">
        <v>11741.52</v>
      </c>
    </row>
    <row r="454" spans="1:13" x14ac:dyDescent="0.25">
      <c r="A454" s="26">
        <v>2022</v>
      </c>
      <c r="B454" s="27" t="s">
        <v>47</v>
      </c>
      <c r="C454" s="26" t="s">
        <v>472</v>
      </c>
      <c r="D454" s="28" t="s">
        <v>444</v>
      </c>
      <c r="E454" s="29">
        <v>44613</v>
      </c>
      <c r="F454" s="29">
        <v>44740</v>
      </c>
      <c r="G454" s="71" t="s">
        <v>1452</v>
      </c>
      <c r="H454" s="26" t="s">
        <v>52</v>
      </c>
      <c r="I454" s="71" t="s">
        <v>1253</v>
      </c>
      <c r="J454" s="29">
        <v>44763</v>
      </c>
      <c r="K454" s="30">
        <v>13392.14</v>
      </c>
      <c r="L454" s="31">
        <v>12776.63</v>
      </c>
    </row>
    <row r="455" spans="1:13" x14ac:dyDescent="0.25">
      <c r="A455" s="26">
        <v>2022</v>
      </c>
      <c r="B455" s="27" t="s">
        <v>33</v>
      </c>
      <c r="C455" s="26" t="s">
        <v>473</v>
      </c>
      <c r="D455" s="28" t="s">
        <v>444</v>
      </c>
      <c r="E455" s="29">
        <v>44731</v>
      </c>
      <c r="F455" s="29">
        <v>44741</v>
      </c>
      <c r="G455" s="71" t="s">
        <v>480</v>
      </c>
      <c r="H455" s="26" t="s">
        <v>52</v>
      </c>
      <c r="I455" s="71" t="s">
        <v>1253</v>
      </c>
      <c r="J455" s="29">
        <v>44782</v>
      </c>
      <c r="K455" s="30">
        <v>3998.99</v>
      </c>
      <c r="L455" s="31">
        <v>3834.59</v>
      </c>
    </row>
    <row r="456" spans="1:13" x14ac:dyDescent="0.25">
      <c r="A456" s="26">
        <v>2022</v>
      </c>
      <c r="B456" s="27" t="s">
        <v>29</v>
      </c>
      <c r="C456" s="26" t="s">
        <v>474</v>
      </c>
      <c r="D456" s="28" t="s">
        <v>444</v>
      </c>
      <c r="E456" s="29">
        <v>44739</v>
      </c>
      <c r="F456" s="29">
        <v>44746</v>
      </c>
      <c r="G456" s="71" t="s">
        <v>480</v>
      </c>
      <c r="H456" s="26" t="s">
        <v>52</v>
      </c>
      <c r="I456" s="71" t="s">
        <v>1253</v>
      </c>
      <c r="J456" s="29">
        <v>44782</v>
      </c>
      <c r="K456" s="30">
        <v>17176.45</v>
      </c>
      <c r="L456" s="31">
        <v>16467.099999999999</v>
      </c>
    </row>
    <row r="457" spans="1:13" x14ac:dyDescent="0.25">
      <c r="A457" s="26">
        <v>2022</v>
      </c>
      <c r="B457" s="27" t="s">
        <v>1883</v>
      </c>
      <c r="C457" s="26" t="s">
        <v>475</v>
      </c>
      <c r="D457" s="28" t="s">
        <v>444</v>
      </c>
      <c r="E457" s="29">
        <v>44747</v>
      </c>
      <c r="F457" s="29">
        <v>44747</v>
      </c>
      <c r="G457" s="71" t="s">
        <v>480</v>
      </c>
      <c r="H457" s="26" t="s">
        <v>52</v>
      </c>
      <c r="I457" s="71" t="s">
        <v>1253</v>
      </c>
      <c r="J457" s="29">
        <v>44782</v>
      </c>
      <c r="K457" s="30">
        <v>4835.3500000000004</v>
      </c>
      <c r="L457" s="31">
        <v>4617</v>
      </c>
    </row>
    <row r="458" spans="1:13" x14ac:dyDescent="0.25">
      <c r="A458" s="26">
        <v>2022</v>
      </c>
      <c r="B458" s="27" t="s">
        <v>28</v>
      </c>
      <c r="C458" s="26" t="s">
        <v>484</v>
      </c>
      <c r="D458" s="28" t="s">
        <v>444</v>
      </c>
      <c r="E458" s="29">
        <v>44747</v>
      </c>
      <c r="F458" s="29">
        <v>44761</v>
      </c>
      <c r="G458" s="71" t="s">
        <v>480</v>
      </c>
      <c r="H458" s="26" t="s">
        <v>52</v>
      </c>
      <c r="I458" s="71" t="s">
        <v>1253</v>
      </c>
      <c r="J458" s="29">
        <v>44790</v>
      </c>
      <c r="K458" s="30">
        <v>23295.599999999999</v>
      </c>
      <c r="L458" s="31">
        <v>22265.5</v>
      </c>
    </row>
    <row r="459" spans="1:13" x14ac:dyDescent="0.25">
      <c r="A459" s="26">
        <v>2022</v>
      </c>
      <c r="B459" s="27" t="s">
        <v>19</v>
      </c>
      <c r="C459" s="26" t="s">
        <v>485</v>
      </c>
      <c r="D459" s="28" t="s">
        <v>444</v>
      </c>
      <c r="E459" s="29">
        <v>44762</v>
      </c>
      <c r="F459" s="29">
        <v>44763</v>
      </c>
      <c r="G459" s="71" t="s">
        <v>1260</v>
      </c>
      <c r="H459" s="26" t="s">
        <v>52</v>
      </c>
      <c r="I459" s="71" t="s">
        <v>1253</v>
      </c>
      <c r="J459" s="29">
        <v>44809</v>
      </c>
      <c r="K459" s="30">
        <v>78000.53</v>
      </c>
      <c r="L459" s="31">
        <v>74549.279999999999</v>
      </c>
    </row>
    <row r="460" spans="1:13" x14ac:dyDescent="0.25">
      <c r="A460" s="26">
        <v>2022</v>
      </c>
      <c r="B460" s="27" t="s">
        <v>28</v>
      </c>
      <c r="C460" s="26" t="s">
        <v>486</v>
      </c>
      <c r="D460" s="28" t="s">
        <v>444</v>
      </c>
      <c r="E460" s="29">
        <v>44760</v>
      </c>
      <c r="F460" s="29">
        <v>44768</v>
      </c>
      <c r="G460" s="71" t="s">
        <v>480</v>
      </c>
      <c r="H460" s="26" t="s">
        <v>52</v>
      </c>
      <c r="I460" s="71" t="s">
        <v>145</v>
      </c>
      <c r="J460" s="29"/>
      <c r="K460" s="30" t="s">
        <v>451</v>
      </c>
      <c r="L460" s="31"/>
      <c r="M460" s="101"/>
    </row>
    <row r="461" spans="1:13" x14ac:dyDescent="0.25">
      <c r="A461" s="26">
        <v>2022</v>
      </c>
      <c r="B461" s="27" t="s">
        <v>20</v>
      </c>
      <c r="C461" s="26" t="s">
        <v>487</v>
      </c>
      <c r="D461" s="28" t="s">
        <v>444</v>
      </c>
      <c r="E461" s="29">
        <v>44773</v>
      </c>
      <c r="F461" s="29">
        <v>44774</v>
      </c>
      <c r="G461" s="71" t="s">
        <v>1260</v>
      </c>
      <c r="H461" s="26" t="s">
        <v>52</v>
      </c>
      <c r="I461" s="71" t="s">
        <v>1253</v>
      </c>
      <c r="J461" s="29">
        <v>44790</v>
      </c>
      <c r="K461" s="30">
        <v>34228.76</v>
      </c>
      <c r="L461" s="31">
        <v>32637.55</v>
      </c>
    </row>
    <row r="462" spans="1:13" x14ac:dyDescent="0.25">
      <c r="A462" s="26">
        <v>2022</v>
      </c>
      <c r="B462" s="27" t="s">
        <v>27</v>
      </c>
      <c r="C462" s="26" t="s">
        <v>489</v>
      </c>
      <c r="D462" s="28" t="s">
        <v>444</v>
      </c>
      <c r="E462" s="29">
        <v>44788</v>
      </c>
      <c r="F462" s="29">
        <v>44788</v>
      </c>
      <c r="G462" s="71" t="s">
        <v>480</v>
      </c>
      <c r="H462" s="26" t="s">
        <v>52</v>
      </c>
      <c r="I462" s="71" t="s">
        <v>1253</v>
      </c>
      <c r="J462" s="29">
        <v>44809</v>
      </c>
      <c r="K462" s="30">
        <v>4413.3899999999994</v>
      </c>
      <c r="L462" s="31">
        <v>4215.7</v>
      </c>
    </row>
    <row r="463" spans="1:13" x14ac:dyDescent="0.25">
      <c r="A463" s="26">
        <v>2022</v>
      </c>
      <c r="B463" s="27" t="s">
        <v>33</v>
      </c>
      <c r="C463" s="26" t="s">
        <v>490</v>
      </c>
      <c r="D463" s="28" t="s">
        <v>444</v>
      </c>
      <c r="E463" s="29">
        <v>44790</v>
      </c>
      <c r="F463" s="29">
        <v>44791</v>
      </c>
      <c r="G463" s="71" t="s">
        <v>53</v>
      </c>
      <c r="H463" s="26" t="s">
        <v>52</v>
      </c>
      <c r="I463" s="71" t="s">
        <v>145</v>
      </c>
      <c r="J463" s="29"/>
      <c r="K463" s="30" t="s">
        <v>451</v>
      </c>
      <c r="L463" s="31"/>
      <c r="M463" s="101"/>
    </row>
    <row r="464" spans="1:13" x14ac:dyDescent="0.25">
      <c r="A464" s="26">
        <v>2022</v>
      </c>
      <c r="B464" s="27" t="s">
        <v>19</v>
      </c>
      <c r="C464" s="26" t="s">
        <v>491</v>
      </c>
      <c r="D464" s="28" t="s">
        <v>444</v>
      </c>
      <c r="E464" s="29">
        <v>44750</v>
      </c>
      <c r="F464" s="29">
        <v>44795</v>
      </c>
      <c r="G464" s="71" t="s">
        <v>480</v>
      </c>
      <c r="H464" s="26" t="s">
        <v>52</v>
      </c>
      <c r="I464" s="71" t="s">
        <v>1253</v>
      </c>
      <c r="J464" s="29">
        <v>44824</v>
      </c>
      <c r="K464" s="30">
        <v>17944.14</v>
      </c>
      <c r="L464" s="31">
        <v>17127.55</v>
      </c>
    </row>
    <row r="465" spans="1:13" x14ac:dyDescent="0.25">
      <c r="A465" s="26">
        <v>2022</v>
      </c>
      <c r="B465" s="27" t="s">
        <v>28</v>
      </c>
      <c r="C465" s="26" t="s">
        <v>492</v>
      </c>
      <c r="D465" s="28" t="s">
        <v>444</v>
      </c>
      <c r="E465" s="29">
        <v>44789</v>
      </c>
      <c r="F465" s="29">
        <v>44796</v>
      </c>
      <c r="G465" s="71" t="s">
        <v>480</v>
      </c>
      <c r="H465" s="26" t="s">
        <v>52</v>
      </c>
      <c r="I465" s="71" t="s">
        <v>1253</v>
      </c>
      <c r="J465" s="29">
        <v>44824</v>
      </c>
      <c r="K465" s="30">
        <v>6760.7</v>
      </c>
      <c r="L465" s="31">
        <v>6458.22</v>
      </c>
    </row>
    <row r="466" spans="1:13" x14ac:dyDescent="0.25">
      <c r="A466" s="26">
        <v>2022</v>
      </c>
      <c r="B466" s="27" t="s">
        <v>1881</v>
      </c>
      <c r="C466" s="26" t="s">
        <v>493</v>
      </c>
      <c r="D466" s="28" t="s">
        <v>444</v>
      </c>
      <c r="E466" s="29">
        <v>44796</v>
      </c>
      <c r="F466" s="29">
        <v>44799</v>
      </c>
      <c r="G466" s="71" t="s">
        <v>51</v>
      </c>
      <c r="H466" s="26" t="s">
        <v>52</v>
      </c>
      <c r="I466" s="71" t="s">
        <v>1253</v>
      </c>
      <c r="J466" s="29">
        <v>44854</v>
      </c>
      <c r="K466" s="30">
        <v>178255.02</v>
      </c>
      <c r="L466" s="31">
        <v>170374.52</v>
      </c>
    </row>
    <row r="467" spans="1:13" x14ac:dyDescent="0.25">
      <c r="A467" s="26">
        <v>2022</v>
      </c>
      <c r="B467" s="27" t="s">
        <v>45</v>
      </c>
      <c r="C467" s="26" t="s">
        <v>494</v>
      </c>
      <c r="D467" s="28" t="s">
        <v>444</v>
      </c>
      <c r="E467" s="29">
        <v>44732</v>
      </c>
      <c r="F467" s="29">
        <v>44802</v>
      </c>
      <c r="G467" s="71" t="s">
        <v>480</v>
      </c>
      <c r="H467" s="26" t="s">
        <v>52</v>
      </c>
      <c r="I467" s="71" t="s">
        <v>1253</v>
      </c>
      <c r="J467" s="29">
        <v>44862</v>
      </c>
      <c r="K467" s="30">
        <v>2450.6400000000003</v>
      </c>
      <c r="L467" s="31">
        <v>2341.2600000000002</v>
      </c>
    </row>
    <row r="468" spans="1:13" x14ac:dyDescent="0.25">
      <c r="A468" s="26">
        <v>2022</v>
      </c>
      <c r="B468" s="27" t="s">
        <v>24</v>
      </c>
      <c r="C468" s="26" t="s">
        <v>495</v>
      </c>
      <c r="D468" s="28" t="s">
        <v>444</v>
      </c>
      <c r="E468" s="29">
        <v>44798</v>
      </c>
      <c r="F468" s="29">
        <v>44803</v>
      </c>
      <c r="G468" s="71" t="s">
        <v>480</v>
      </c>
      <c r="H468" s="26" t="s">
        <v>52</v>
      </c>
      <c r="I468" s="71" t="s">
        <v>1253</v>
      </c>
      <c r="J468" s="29">
        <v>44852</v>
      </c>
      <c r="K468" s="30">
        <v>24997.31</v>
      </c>
      <c r="L468" s="31">
        <v>23926.34</v>
      </c>
    </row>
    <row r="469" spans="1:13" x14ac:dyDescent="0.25">
      <c r="A469" s="26">
        <v>2022</v>
      </c>
      <c r="B469" s="27" t="s">
        <v>24</v>
      </c>
      <c r="C469" s="26" t="s">
        <v>496</v>
      </c>
      <c r="D469" s="28" t="s">
        <v>444</v>
      </c>
      <c r="E469" s="29">
        <v>44790</v>
      </c>
      <c r="F469" s="29">
        <v>44809</v>
      </c>
      <c r="G469" s="71" t="s">
        <v>480</v>
      </c>
      <c r="H469" s="26" t="s">
        <v>52</v>
      </c>
      <c r="I469" s="71" t="s">
        <v>1253</v>
      </c>
      <c r="J469" s="29">
        <v>44872</v>
      </c>
      <c r="K469" s="30">
        <v>19785.34</v>
      </c>
      <c r="L469" s="31">
        <v>18917.099999999999</v>
      </c>
    </row>
    <row r="470" spans="1:13" x14ac:dyDescent="0.25">
      <c r="A470" s="26">
        <v>2022</v>
      </c>
      <c r="B470" s="27" t="s">
        <v>2018</v>
      </c>
      <c r="C470" s="26" t="s">
        <v>497</v>
      </c>
      <c r="D470" s="28" t="s">
        <v>444</v>
      </c>
      <c r="E470" s="29">
        <v>44775</v>
      </c>
      <c r="F470" s="29">
        <v>44809</v>
      </c>
      <c r="G470" s="71" t="s">
        <v>480</v>
      </c>
      <c r="H470" s="26" t="s">
        <v>52</v>
      </c>
      <c r="I470" s="71" t="s">
        <v>1253</v>
      </c>
      <c r="J470" s="29">
        <v>44845</v>
      </c>
      <c r="K470" s="30">
        <v>4651.6799999999994</v>
      </c>
      <c r="L470" s="31">
        <v>4433.37</v>
      </c>
    </row>
    <row r="471" spans="1:13" x14ac:dyDescent="0.25">
      <c r="A471" s="26">
        <v>2022</v>
      </c>
      <c r="B471" s="27" t="s">
        <v>2018</v>
      </c>
      <c r="C471" s="26" t="s">
        <v>498</v>
      </c>
      <c r="D471" s="28" t="s">
        <v>444</v>
      </c>
      <c r="E471" s="29">
        <v>44808</v>
      </c>
      <c r="F471" s="29">
        <v>44811</v>
      </c>
      <c r="G471" s="71" t="s">
        <v>480</v>
      </c>
      <c r="H471" s="26" t="s">
        <v>52</v>
      </c>
      <c r="I471" s="71" t="s">
        <v>1253</v>
      </c>
      <c r="J471" s="29">
        <v>44840</v>
      </c>
      <c r="K471" s="30">
        <v>7713.12</v>
      </c>
      <c r="L471" s="31">
        <v>7345.75</v>
      </c>
    </row>
    <row r="472" spans="1:13" x14ac:dyDescent="0.25">
      <c r="A472" s="26">
        <v>2022</v>
      </c>
      <c r="B472" s="27" t="s">
        <v>19</v>
      </c>
      <c r="C472" s="26" t="s">
        <v>499</v>
      </c>
      <c r="D472" s="28" t="s">
        <v>444</v>
      </c>
      <c r="E472" s="29">
        <v>44793</v>
      </c>
      <c r="F472" s="29">
        <v>44812</v>
      </c>
      <c r="G472" s="71" t="s">
        <v>480</v>
      </c>
      <c r="H472" s="26" t="s">
        <v>52</v>
      </c>
      <c r="I472" s="71" t="s">
        <v>145</v>
      </c>
      <c r="J472" s="29"/>
      <c r="K472" s="30" t="s">
        <v>451</v>
      </c>
      <c r="L472" s="31"/>
      <c r="M472" s="101"/>
    </row>
    <row r="473" spans="1:13" x14ac:dyDescent="0.25">
      <c r="A473" s="26">
        <v>2022</v>
      </c>
      <c r="B473" s="27" t="s">
        <v>15</v>
      </c>
      <c r="C473" s="26" t="s">
        <v>500</v>
      </c>
      <c r="D473" s="28" t="s">
        <v>444</v>
      </c>
      <c r="E473" s="29">
        <v>44813</v>
      </c>
      <c r="F473" s="29">
        <v>44801</v>
      </c>
      <c r="G473" s="71" t="s">
        <v>480</v>
      </c>
      <c r="H473" s="26" t="s">
        <v>52</v>
      </c>
      <c r="I473" s="71" t="s">
        <v>1253</v>
      </c>
      <c r="J473" s="29">
        <v>44862</v>
      </c>
      <c r="K473" s="30">
        <v>6167.26</v>
      </c>
      <c r="L473" s="31">
        <v>5931.72</v>
      </c>
    </row>
    <row r="474" spans="1:13" x14ac:dyDescent="0.25">
      <c r="A474" s="26">
        <v>2022</v>
      </c>
      <c r="B474" s="27" t="s">
        <v>2018</v>
      </c>
      <c r="C474" s="26" t="s">
        <v>501</v>
      </c>
      <c r="D474" s="28" t="s">
        <v>444</v>
      </c>
      <c r="E474" s="29">
        <v>44808</v>
      </c>
      <c r="F474" s="29">
        <v>44813</v>
      </c>
      <c r="G474" s="71" t="s">
        <v>480</v>
      </c>
      <c r="H474" s="26" t="s">
        <v>52</v>
      </c>
      <c r="I474" s="71" t="s">
        <v>1253</v>
      </c>
      <c r="J474" s="29">
        <v>44883</v>
      </c>
      <c r="K474" s="30">
        <v>9015.0399999999991</v>
      </c>
      <c r="L474" s="31">
        <v>8704.27</v>
      </c>
    </row>
    <row r="475" spans="1:13" x14ac:dyDescent="0.25">
      <c r="A475" s="26">
        <v>2022</v>
      </c>
      <c r="B475" s="27" t="s">
        <v>37</v>
      </c>
      <c r="C475" s="26" t="s">
        <v>502</v>
      </c>
      <c r="D475" s="28" t="s">
        <v>444</v>
      </c>
      <c r="E475" s="29">
        <v>44803</v>
      </c>
      <c r="F475" s="29">
        <v>44816</v>
      </c>
      <c r="G475" s="71" t="s">
        <v>480</v>
      </c>
      <c r="H475" s="26" t="s">
        <v>52</v>
      </c>
      <c r="I475" s="71" t="s">
        <v>1253</v>
      </c>
      <c r="J475" s="29">
        <v>44862</v>
      </c>
      <c r="K475" s="30">
        <v>9111.64</v>
      </c>
      <c r="L475" s="31">
        <v>8668.34</v>
      </c>
    </row>
    <row r="476" spans="1:13" x14ac:dyDescent="0.25">
      <c r="A476" s="26">
        <v>2022</v>
      </c>
      <c r="B476" s="27" t="s">
        <v>19</v>
      </c>
      <c r="C476" s="26" t="s">
        <v>503</v>
      </c>
      <c r="D476" s="28" t="s">
        <v>444</v>
      </c>
      <c r="E476" s="29">
        <v>44805</v>
      </c>
      <c r="F476" s="29">
        <v>44816</v>
      </c>
      <c r="G476" s="71" t="s">
        <v>480</v>
      </c>
      <c r="H476" s="26" t="s">
        <v>52</v>
      </c>
      <c r="I476" s="71" t="s">
        <v>1253</v>
      </c>
      <c r="J476" s="29">
        <v>44862</v>
      </c>
      <c r="K476" s="30">
        <v>4345.1899999999996</v>
      </c>
      <c r="L476" s="31">
        <v>4147.59</v>
      </c>
    </row>
    <row r="477" spans="1:13" x14ac:dyDescent="0.25">
      <c r="A477" s="26">
        <v>2022</v>
      </c>
      <c r="B477" s="27" t="s">
        <v>30</v>
      </c>
      <c r="C477" s="26" t="s">
        <v>504</v>
      </c>
      <c r="D477" s="28" t="s">
        <v>444</v>
      </c>
      <c r="E477" s="29">
        <v>44808</v>
      </c>
      <c r="F477" s="29">
        <v>44824</v>
      </c>
      <c r="G477" s="71" t="s">
        <v>480</v>
      </c>
      <c r="H477" s="26" t="s">
        <v>52</v>
      </c>
      <c r="I477" s="71" t="s">
        <v>1253</v>
      </c>
      <c r="J477" s="29">
        <v>44873</v>
      </c>
      <c r="K477" s="30">
        <v>2800.3</v>
      </c>
      <c r="L477" s="31">
        <v>2685.9</v>
      </c>
    </row>
    <row r="478" spans="1:13" x14ac:dyDescent="0.25">
      <c r="A478" s="26">
        <v>2022</v>
      </c>
      <c r="B478" s="27" t="s">
        <v>48</v>
      </c>
      <c r="C478" s="26" t="s">
        <v>505</v>
      </c>
      <c r="D478" s="28" t="s">
        <v>444</v>
      </c>
      <c r="E478" s="29">
        <v>44823</v>
      </c>
      <c r="F478" s="29">
        <v>44824</v>
      </c>
      <c r="G478" s="71" t="s">
        <v>1452</v>
      </c>
      <c r="H478" s="26" t="s">
        <v>52</v>
      </c>
      <c r="I478" s="71" t="s">
        <v>1253</v>
      </c>
      <c r="J478" s="29">
        <v>44862</v>
      </c>
      <c r="K478" s="30">
        <v>9242.65</v>
      </c>
      <c r="L478" s="31">
        <v>8780.52</v>
      </c>
    </row>
    <row r="479" spans="1:13" x14ac:dyDescent="0.25">
      <c r="A479" s="26">
        <v>2022</v>
      </c>
      <c r="B479" s="27" t="s">
        <v>19</v>
      </c>
      <c r="C479" s="26" t="s">
        <v>506</v>
      </c>
      <c r="D479" s="28" t="s">
        <v>444</v>
      </c>
      <c r="E479" s="29">
        <v>44805</v>
      </c>
      <c r="F479" s="29">
        <v>44825</v>
      </c>
      <c r="G479" s="71" t="s">
        <v>480</v>
      </c>
      <c r="H479" s="26" t="s">
        <v>52</v>
      </c>
      <c r="I479" s="71" t="s">
        <v>1253</v>
      </c>
      <c r="J479" s="29">
        <v>44872</v>
      </c>
      <c r="K479" s="30">
        <v>6570.66</v>
      </c>
      <c r="L479" s="31">
        <v>6281.74</v>
      </c>
    </row>
    <row r="480" spans="1:13" x14ac:dyDescent="0.25">
      <c r="A480" s="26">
        <v>2022</v>
      </c>
      <c r="B480" s="27" t="s">
        <v>1883</v>
      </c>
      <c r="C480" s="26" t="s">
        <v>507</v>
      </c>
      <c r="D480" s="28" t="s">
        <v>444</v>
      </c>
      <c r="E480" s="29">
        <v>44823</v>
      </c>
      <c r="F480" s="29">
        <v>44826</v>
      </c>
      <c r="G480" s="71" t="s">
        <v>1452</v>
      </c>
      <c r="H480" s="26" t="s">
        <v>52</v>
      </c>
      <c r="I480" s="71" t="s">
        <v>1253</v>
      </c>
      <c r="J480" s="29">
        <v>44872</v>
      </c>
      <c r="K480" s="30">
        <v>20429.629999999997</v>
      </c>
      <c r="L480" s="31">
        <v>19453.169999999998</v>
      </c>
    </row>
    <row r="481" spans="1:13" x14ac:dyDescent="0.25">
      <c r="A481" s="26">
        <v>2022</v>
      </c>
      <c r="B481" s="27" t="s">
        <v>24</v>
      </c>
      <c r="C481" s="26" t="s">
        <v>508</v>
      </c>
      <c r="D481" s="28" t="s">
        <v>444</v>
      </c>
      <c r="E481" s="29">
        <v>44823</v>
      </c>
      <c r="F481" s="29">
        <v>44827</v>
      </c>
      <c r="G481" s="71" t="s">
        <v>1452</v>
      </c>
      <c r="H481" s="26" t="s">
        <v>52</v>
      </c>
      <c r="I481" s="71" t="s">
        <v>1253</v>
      </c>
      <c r="J481" s="29">
        <v>44894</v>
      </c>
      <c r="K481" s="30">
        <v>52837.280000000006</v>
      </c>
      <c r="L481" s="31">
        <v>50513.21</v>
      </c>
    </row>
    <row r="482" spans="1:13" x14ac:dyDescent="0.25">
      <c r="A482" s="26">
        <v>2022</v>
      </c>
      <c r="B482" s="27" t="s">
        <v>48</v>
      </c>
      <c r="C482" s="26" t="s">
        <v>509</v>
      </c>
      <c r="D482" s="28" t="s">
        <v>444</v>
      </c>
      <c r="E482" s="29">
        <v>44823</v>
      </c>
      <c r="F482" s="29">
        <v>44828</v>
      </c>
      <c r="G482" s="71" t="s">
        <v>1452</v>
      </c>
      <c r="H482" s="26" t="s">
        <v>52</v>
      </c>
      <c r="I482" s="71" t="s">
        <v>1253</v>
      </c>
      <c r="J482" s="29">
        <v>44872</v>
      </c>
      <c r="K482" s="30">
        <v>15018.53</v>
      </c>
      <c r="L482" s="31">
        <v>14292.95</v>
      </c>
    </row>
    <row r="483" spans="1:13" x14ac:dyDescent="0.25">
      <c r="A483" s="26">
        <v>2022</v>
      </c>
      <c r="B483" s="27" t="s">
        <v>16</v>
      </c>
      <c r="C483" s="26" t="s">
        <v>510</v>
      </c>
      <c r="D483" s="28" t="s">
        <v>444</v>
      </c>
      <c r="E483" s="29">
        <v>44823</v>
      </c>
      <c r="F483" s="29">
        <v>44828</v>
      </c>
      <c r="G483" s="71" t="s">
        <v>1452</v>
      </c>
      <c r="H483" s="26" t="s">
        <v>52</v>
      </c>
      <c r="I483" s="71" t="s">
        <v>145</v>
      </c>
      <c r="J483" s="29"/>
      <c r="K483" s="30" t="s">
        <v>451</v>
      </c>
      <c r="L483" s="31"/>
      <c r="M483" s="101"/>
    </row>
    <row r="484" spans="1:13" x14ac:dyDescent="0.25">
      <c r="A484" s="26">
        <v>2022</v>
      </c>
      <c r="B484" s="27" t="s">
        <v>32</v>
      </c>
      <c r="C484" s="26" t="s">
        <v>511</v>
      </c>
      <c r="D484" s="28" t="s">
        <v>444</v>
      </c>
      <c r="E484" s="29">
        <v>44823</v>
      </c>
      <c r="F484" s="29">
        <v>44830</v>
      </c>
      <c r="G484" s="71" t="s">
        <v>1452</v>
      </c>
      <c r="H484" s="26" t="s">
        <v>52</v>
      </c>
      <c r="I484" s="71" t="s">
        <v>1253</v>
      </c>
      <c r="J484" s="29">
        <v>44872</v>
      </c>
      <c r="K484" s="30">
        <v>11440.73</v>
      </c>
      <c r="L484" s="31">
        <v>10933.96</v>
      </c>
    </row>
    <row r="485" spans="1:13" x14ac:dyDescent="0.25">
      <c r="A485" s="26">
        <v>2022</v>
      </c>
      <c r="B485" s="27" t="s">
        <v>32</v>
      </c>
      <c r="C485" s="26" t="s">
        <v>512</v>
      </c>
      <c r="D485" s="28" t="s">
        <v>444</v>
      </c>
      <c r="E485" s="29">
        <v>44823</v>
      </c>
      <c r="F485" s="29">
        <v>44830</v>
      </c>
      <c r="G485" s="71" t="s">
        <v>1452</v>
      </c>
      <c r="H485" s="26" t="s">
        <v>52</v>
      </c>
      <c r="I485" s="71" t="s">
        <v>1253</v>
      </c>
      <c r="J485" s="29">
        <v>44872</v>
      </c>
      <c r="K485" s="30">
        <v>3623.23</v>
      </c>
      <c r="L485" s="31">
        <v>3466.63</v>
      </c>
    </row>
    <row r="486" spans="1:13" x14ac:dyDescent="0.25">
      <c r="A486" s="26">
        <v>2022</v>
      </c>
      <c r="B486" s="27" t="s">
        <v>24</v>
      </c>
      <c r="C486" s="26" t="s">
        <v>513</v>
      </c>
      <c r="D486" s="28" t="s">
        <v>444</v>
      </c>
      <c r="E486" s="29">
        <v>44823</v>
      </c>
      <c r="F486" s="29">
        <v>44830</v>
      </c>
      <c r="G486" s="71" t="s">
        <v>1452</v>
      </c>
      <c r="H486" s="26" t="s">
        <v>52</v>
      </c>
      <c r="I486" s="71" t="s">
        <v>1253</v>
      </c>
      <c r="J486" s="29">
        <v>44862</v>
      </c>
      <c r="K486" s="30">
        <v>18659.78</v>
      </c>
      <c r="L486" s="31">
        <v>17817.490000000002</v>
      </c>
    </row>
    <row r="487" spans="1:13" x14ac:dyDescent="0.25">
      <c r="A487" s="26">
        <v>2022</v>
      </c>
      <c r="B487" s="27" t="s">
        <v>15</v>
      </c>
      <c r="C487" s="26" t="s">
        <v>514</v>
      </c>
      <c r="D487" s="28" t="s">
        <v>444</v>
      </c>
      <c r="E487" s="29">
        <v>44823</v>
      </c>
      <c r="F487" s="29">
        <v>44830</v>
      </c>
      <c r="G487" s="71" t="s">
        <v>1452</v>
      </c>
      <c r="H487" s="26" t="s">
        <v>52</v>
      </c>
      <c r="I487" s="71" t="s">
        <v>1253</v>
      </c>
      <c r="J487" s="29">
        <v>44862</v>
      </c>
      <c r="K487" s="30">
        <v>20525.3</v>
      </c>
      <c r="L487" s="31">
        <v>19564.349999999999</v>
      </c>
    </row>
    <row r="488" spans="1:13" x14ac:dyDescent="0.25">
      <c r="A488" s="26">
        <v>2022</v>
      </c>
      <c r="B488" s="27" t="s">
        <v>48</v>
      </c>
      <c r="C488" s="26" t="s">
        <v>515</v>
      </c>
      <c r="D488" s="28" t="s">
        <v>444</v>
      </c>
      <c r="E488" s="29">
        <v>44727</v>
      </c>
      <c r="F488" s="29">
        <v>44831</v>
      </c>
      <c r="G488" s="71" t="s">
        <v>480</v>
      </c>
      <c r="H488" s="26" t="s">
        <v>52</v>
      </c>
      <c r="I488" s="71" t="s">
        <v>1253</v>
      </c>
      <c r="J488" s="29">
        <v>44862</v>
      </c>
      <c r="K488" s="30">
        <v>3854.04</v>
      </c>
      <c r="L488" s="31">
        <v>3684.07</v>
      </c>
    </row>
    <row r="489" spans="1:13" x14ac:dyDescent="0.25">
      <c r="A489" s="26">
        <v>2022</v>
      </c>
      <c r="B489" s="27" t="s">
        <v>24</v>
      </c>
      <c r="C489" s="26" t="s">
        <v>516</v>
      </c>
      <c r="D489" s="28" t="s">
        <v>444</v>
      </c>
      <c r="E489" s="29">
        <v>44823</v>
      </c>
      <c r="F489" s="29">
        <v>44831</v>
      </c>
      <c r="G489" s="71" t="s">
        <v>1452</v>
      </c>
      <c r="H489" s="26" t="s">
        <v>52</v>
      </c>
      <c r="I489" s="71" t="s">
        <v>1253</v>
      </c>
      <c r="J489" s="29">
        <v>44862</v>
      </c>
      <c r="K489" s="30">
        <v>7090.64</v>
      </c>
      <c r="L489" s="31">
        <v>6760.67</v>
      </c>
    </row>
    <row r="490" spans="1:13" x14ac:dyDescent="0.25">
      <c r="A490" s="26">
        <v>2022</v>
      </c>
      <c r="B490" s="27" t="s">
        <v>24</v>
      </c>
      <c r="C490" s="26" t="s">
        <v>517</v>
      </c>
      <c r="D490" s="28" t="s">
        <v>444</v>
      </c>
      <c r="E490" s="29">
        <v>44823</v>
      </c>
      <c r="F490" s="29">
        <v>44831</v>
      </c>
      <c r="G490" s="71" t="s">
        <v>1452</v>
      </c>
      <c r="H490" s="26" t="s">
        <v>52</v>
      </c>
      <c r="I490" s="71" t="s">
        <v>1253</v>
      </c>
      <c r="J490" s="29">
        <v>44862</v>
      </c>
      <c r="K490" s="30">
        <v>16463.920000000002</v>
      </c>
      <c r="L490" s="31">
        <v>15665.29</v>
      </c>
    </row>
    <row r="491" spans="1:13" x14ac:dyDescent="0.25">
      <c r="A491" s="26">
        <v>2022</v>
      </c>
      <c r="B491" s="27" t="s">
        <v>15</v>
      </c>
      <c r="C491" s="26" t="s">
        <v>518</v>
      </c>
      <c r="D491" s="28" t="s">
        <v>444</v>
      </c>
      <c r="E491" s="29">
        <v>44823</v>
      </c>
      <c r="F491" s="29">
        <v>44832</v>
      </c>
      <c r="G491" s="71" t="s">
        <v>1452</v>
      </c>
      <c r="H491" s="26" t="s">
        <v>52</v>
      </c>
      <c r="I491" s="71" t="s">
        <v>1253</v>
      </c>
      <c r="J491" s="29">
        <v>44862</v>
      </c>
      <c r="K491" s="30">
        <v>7453.56</v>
      </c>
      <c r="L491" s="31">
        <v>7080.88</v>
      </c>
    </row>
    <row r="492" spans="1:13" x14ac:dyDescent="0.25">
      <c r="A492" s="26">
        <v>2022</v>
      </c>
      <c r="B492" s="27" t="s">
        <v>32</v>
      </c>
      <c r="C492" s="26" t="s">
        <v>519</v>
      </c>
      <c r="D492" s="28" t="s">
        <v>444</v>
      </c>
      <c r="E492" s="29">
        <v>44823</v>
      </c>
      <c r="F492" s="29">
        <v>44833</v>
      </c>
      <c r="G492" s="71" t="s">
        <v>1452</v>
      </c>
      <c r="H492" s="26" t="s">
        <v>52</v>
      </c>
      <c r="I492" s="71" t="s">
        <v>1253</v>
      </c>
      <c r="J492" s="29">
        <v>44862</v>
      </c>
      <c r="K492" s="30">
        <v>5893.22</v>
      </c>
      <c r="L492" s="31">
        <v>5613.42</v>
      </c>
    </row>
    <row r="493" spans="1:13" x14ac:dyDescent="0.25">
      <c r="A493" s="26">
        <v>2022</v>
      </c>
      <c r="B493" s="27" t="s">
        <v>26</v>
      </c>
      <c r="C493" s="26" t="s">
        <v>520</v>
      </c>
      <c r="D493" s="28" t="s">
        <v>444</v>
      </c>
      <c r="E493" s="29">
        <v>44819</v>
      </c>
      <c r="F493" s="29">
        <v>44834</v>
      </c>
      <c r="G493" s="71" t="s">
        <v>480</v>
      </c>
      <c r="H493" s="26" t="s">
        <v>52</v>
      </c>
      <c r="I493" s="71" t="s">
        <v>1253</v>
      </c>
      <c r="J493" s="29">
        <v>44872</v>
      </c>
      <c r="K493" s="30">
        <v>6075.86</v>
      </c>
      <c r="L493" s="31">
        <v>5826.35</v>
      </c>
    </row>
    <row r="494" spans="1:13" x14ac:dyDescent="0.25">
      <c r="A494" s="26">
        <v>2022</v>
      </c>
      <c r="B494" s="27" t="s">
        <v>46</v>
      </c>
      <c r="C494" s="26" t="s">
        <v>1291</v>
      </c>
      <c r="D494" s="28" t="s">
        <v>444</v>
      </c>
      <c r="E494" s="29">
        <v>44823</v>
      </c>
      <c r="F494" s="29">
        <v>44836</v>
      </c>
      <c r="G494" s="71" t="s">
        <v>1452</v>
      </c>
      <c r="H494" s="26" t="s">
        <v>52</v>
      </c>
      <c r="I494" s="71" t="s">
        <v>1253</v>
      </c>
      <c r="J494" s="29">
        <v>44872</v>
      </c>
      <c r="K494" s="30">
        <v>4756.0200000000004</v>
      </c>
      <c r="L494" s="31">
        <v>4518.22</v>
      </c>
    </row>
    <row r="495" spans="1:13" x14ac:dyDescent="0.25">
      <c r="A495" s="26">
        <v>2022</v>
      </c>
      <c r="B495" s="27" t="s">
        <v>1883</v>
      </c>
      <c r="C495" s="26" t="s">
        <v>1292</v>
      </c>
      <c r="D495" s="28" t="s">
        <v>444</v>
      </c>
      <c r="E495" s="29">
        <v>44823</v>
      </c>
      <c r="F495" s="29">
        <v>44836</v>
      </c>
      <c r="G495" s="71" t="s">
        <v>1452</v>
      </c>
      <c r="H495" s="26" t="s">
        <v>52</v>
      </c>
      <c r="I495" s="71" t="s">
        <v>1253</v>
      </c>
      <c r="J495" s="29">
        <v>44883</v>
      </c>
      <c r="K495" s="30">
        <v>4352.05</v>
      </c>
      <c r="L495" s="31">
        <v>4164.22</v>
      </c>
    </row>
    <row r="496" spans="1:13" x14ac:dyDescent="0.25">
      <c r="A496" s="26">
        <v>2022</v>
      </c>
      <c r="B496" s="27" t="s">
        <v>45</v>
      </c>
      <c r="C496" s="26" t="s">
        <v>1293</v>
      </c>
      <c r="D496" s="28" t="s">
        <v>444</v>
      </c>
      <c r="E496" s="29">
        <v>44818</v>
      </c>
      <c r="F496" s="29">
        <v>44837</v>
      </c>
      <c r="G496" s="71" t="s">
        <v>480</v>
      </c>
      <c r="H496" s="26" t="s">
        <v>52</v>
      </c>
      <c r="I496" s="71" t="s">
        <v>145</v>
      </c>
      <c r="J496" s="29"/>
      <c r="K496" s="30" t="s">
        <v>451</v>
      </c>
      <c r="L496" s="31"/>
      <c r="M496" s="101"/>
    </row>
    <row r="497" spans="1:13" x14ac:dyDescent="0.25">
      <c r="A497" s="26">
        <v>2022</v>
      </c>
      <c r="B497" s="27" t="s">
        <v>45</v>
      </c>
      <c r="C497" s="26" t="s">
        <v>1294</v>
      </c>
      <c r="D497" s="28" t="s">
        <v>444</v>
      </c>
      <c r="E497" s="29">
        <v>44823</v>
      </c>
      <c r="F497" s="29">
        <v>44837</v>
      </c>
      <c r="G497" s="71" t="s">
        <v>1452</v>
      </c>
      <c r="H497" s="26" t="s">
        <v>52</v>
      </c>
      <c r="I497" s="71" t="s">
        <v>145</v>
      </c>
      <c r="J497" s="29"/>
      <c r="K497" s="30" t="s">
        <v>451</v>
      </c>
      <c r="L497" s="31"/>
      <c r="M497" s="101"/>
    </row>
    <row r="498" spans="1:13" x14ac:dyDescent="0.25">
      <c r="A498" s="26">
        <v>2022</v>
      </c>
      <c r="B498" s="27" t="s">
        <v>32</v>
      </c>
      <c r="C498" s="26" t="s">
        <v>1295</v>
      </c>
      <c r="D498" s="28" t="s">
        <v>444</v>
      </c>
      <c r="E498" s="29">
        <v>44823</v>
      </c>
      <c r="F498" s="29">
        <v>44838</v>
      </c>
      <c r="G498" s="71" t="s">
        <v>1452</v>
      </c>
      <c r="H498" s="26" t="s">
        <v>52</v>
      </c>
      <c r="I498" s="71" t="s">
        <v>1253</v>
      </c>
      <c r="J498" s="29">
        <v>44883</v>
      </c>
      <c r="K498" s="30">
        <v>14486.43</v>
      </c>
      <c r="L498" s="31">
        <v>13786.67</v>
      </c>
    </row>
    <row r="499" spans="1:13" x14ac:dyDescent="0.25">
      <c r="A499" s="26">
        <v>2022</v>
      </c>
      <c r="B499" s="27" t="s">
        <v>42</v>
      </c>
      <c r="C499" s="26" t="s">
        <v>1296</v>
      </c>
      <c r="D499" s="28" t="s">
        <v>444</v>
      </c>
      <c r="E499" s="29">
        <v>44823</v>
      </c>
      <c r="F499" s="29">
        <v>44838</v>
      </c>
      <c r="G499" s="71" t="s">
        <v>1452</v>
      </c>
      <c r="H499" s="26" t="s">
        <v>52</v>
      </c>
      <c r="I499" s="71" t="s">
        <v>1253</v>
      </c>
      <c r="J499" s="29">
        <v>44883</v>
      </c>
      <c r="K499" s="30">
        <v>16145.109999999999</v>
      </c>
      <c r="L499" s="31">
        <v>15340.28</v>
      </c>
    </row>
    <row r="500" spans="1:13" x14ac:dyDescent="0.25">
      <c r="A500" s="26">
        <v>2022</v>
      </c>
      <c r="B500" s="27" t="s">
        <v>47</v>
      </c>
      <c r="C500" s="26" t="s">
        <v>1297</v>
      </c>
      <c r="D500" s="28" t="s">
        <v>444</v>
      </c>
      <c r="E500" s="29">
        <v>44823</v>
      </c>
      <c r="F500" s="29">
        <v>44838</v>
      </c>
      <c r="G500" s="71" t="s">
        <v>1452</v>
      </c>
      <c r="H500" s="26" t="s">
        <v>52</v>
      </c>
      <c r="I500" s="71" t="s">
        <v>1253</v>
      </c>
      <c r="J500" s="29">
        <v>44883</v>
      </c>
      <c r="K500" s="30">
        <v>10800.06</v>
      </c>
      <c r="L500" s="31">
        <v>10300.76</v>
      </c>
    </row>
    <row r="501" spans="1:13" x14ac:dyDescent="0.25">
      <c r="A501" s="26">
        <v>2022</v>
      </c>
      <c r="B501" s="27" t="s">
        <v>14</v>
      </c>
      <c r="C501" s="26" t="s">
        <v>1298</v>
      </c>
      <c r="D501" s="28" t="s">
        <v>444</v>
      </c>
      <c r="E501" s="29">
        <v>44823</v>
      </c>
      <c r="F501" s="29">
        <v>44842</v>
      </c>
      <c r="G501" s="71" t="s">
        <v>1452</v>
      </c>
      <c r="H501" s="26" t="s">
        <v>52</v>
      </c>
      <c r="I501" s="71" t="s">
        <v>1253</v>
      </c>
      <c r="J501" s="29">
        <v>44883</v>
      </c>
      <c r="K501" s="30">
        <v>12498.98</v>
      </c>
      <c r="L501" s="31">
        <v>11930.22</v>
      </c>
    </row>
    <row r="502" spans="1:13" x14ac:dyDescent="0.25">
      <c r="A502" s="26">
        <v>2022</v>
      </c>
      <c r="B502" s="27" t="s">
        <v>28</v>
      </c>
      <c r="C502" s="26" t="s">
        <v>1299</v>
      </c>
      <c r="D502" s="28" t="s">
        <v>444</v>
      </c>
      <c r="E502" s="29">
        <v>44823</v>
      </c>
      <c r="F502" s="29">
        <v>44841</v>
      </c>
      <c r="G502" s="71" t="s">
        <v>1452</v>
      </c>
      <c r="H502" s="26" t="s">
        <v>52</v>
      </c>
      <c r="I502" s="71" t="s">
        <v>1253</v>
      </c>
      <c r="J502" s="29">
        <v>44883</v>
      </c>
      <c r="K502" s="30">
        <v>5714.42</v>
      </c>
      <c r="L502" s="31">
        <v>5431.63</v>
      </c>
    </row>
    <row r="503" spans="1:13" x14ac:dyDescent="0.25">
      <c r="A503" s="26">
        <v>2022</v>
      </c>
      <c r="B503" s="27" t="s">
        <v>32</v>
      </c>
      <c r="C503" s="26" t="s">
        <v>1300</v>
      </c>
      <c r="D503" s="28" t="s">
        <v>444</v>
      </c>
      <c r="E503" s="29">
        <v>44823</v>
      </c>
      <c r="F503" s="29">
        <v>44843</v>
      </c>
      <c r="G503" s="71" t="s">
        <v>1452</v>
      </c>
      <c r="H503" s="26" t="s">
        <v>52</v>
      </c>
      <c r="I503" s="71" t="s">
        <v>1253</v>
      </c>
      <c r="J503" s="29">
        <v>44875</v>
      </c>
      <c r="K503" s="30">
        <v>21896.55</v>
      </c>
      <c r="L503" s="31">
        <v>20801.72</v>
      </c>
    </row>
    <row r="504" spans="1:13" x14ac:dyDescent="0.25">
      <c r="A504" s="26">
        <v>2022</v>
      </c>
      <c r="B504" s="27" t="s">
        <v>19</v>
      </c>
      <c r="C504" s="26" t="s">
        <v>1301</v>
      </c>
      <c r="D504" s="28" t="s">
        <v>444</v>
      </c>
      <c r="E504" s="29">
        <v>44841</v>
      </c>
      <c r="F504" s="29">
        <v>44844</v>
      </c>
      <c r="G504" s="71" t="s">
        <v>480</v>
      </c>
      <c r="H504" s="26" t="s">
        <v>52</v>
      </c>
      <c r="I504" s="71" t="s">
        <v>1259</v>
      </c>
      <c r="J504" s="29"/>
      <c r="K504" s="30" t="s">
        <v>451</v>
      </c>
      <c r="L504" s="31"/>
    </row>
    <row r="505" spans="1:13" x14ac:dyDescent="0.25">
      <c r="A505" s="26">
        <v>2022</v>
      </c>
      <c r="B505" s="27" t="s">
        <v>19</v>
      </c>
      <c r="C505" s="26" t="s">
        <v>1302</v>
      </c>
      <c r="D505" s="28" t="s">
        <v>444</v>
      </c>
      <c r="E505" s="29">
        <v>44841</v>
      </c>
      <c r="F505" s="29">
        <v>44844</v>
      </c>
      <c r="G505" s="71" t="s">
        <v>480</v>
      </c>
      <c r="H505" s="26" t="s">
        <v>52</v>
      </c>
      <c r="I505" s="71" t="s">
        <v>1253</v>
      </c>
      <c r="J505" s="29">
        <v>44894</v>
      </c>
      <c r="K505" s="30">
        <v>14101.210000000001</v>
      </c>
      <c r="L505" s="31">
        <v>13503.47</v>
      </c>
    </row>
    <row r="506" spans="1:13" x14ac:dyDescent="0.25">
      <c r="A506" s="26">
        <v>2022</v>
      </c>
      <c r="B506" s="27" t="s">
        <v>19</v>
      </c>
      <c r="C506" s="26" t="s">
        <v>1303</v>
      </c>
      <c r="D506" s="28" t="s">
        <v>444</v>
      </c>
      <c r="E506" s="29">
        <v>44841</v>
      </c>
      <c r="F506" s="29">
        <v>44844</v>
      </c>
      <c r="G506" s="71" t="s">
        <v>480</v>
      </c>
      <c r="H506" s="26" t="s">
        <v>52</v>
      </c>
      <c r="I506" s="71" t="s">
        <v>1253</v>
      </c>
      <c r="J506" s="29">
        <v>44894</v>
      </c>
      <c r="K506" s="30">
        <v>26157.620000000003</v>
      </c>
      <c r="L506" s="31">
        <v>25022.32</v>
      </c>
    </row>
    <row r="507" spans="1:13" x14ac:dyDescent="0.25">
      <c r="A507" s="26">
        <v>2022</v>
      </c>
      <c r="B507" s="27" t="s">
        <v>19</v>
      </c>
      <c r="C507" s="26" t="s">
        <v>1304</v>
      </c>
      <c r="D507" s="28" t="s">
        <v>444</v>
      </c>
      <c r="E507" s="29">
        <v>44843</v>
      </c>
      <c r="F507" s="29">
        <v>44845</v>
      </c>
      <c r="G507" s="71" t="s">
        <v>54</v>
      </c>
      <c r="H507" s="26" t="s">
        <v>52</v>
      </c>
      <c r="I507" s="71" t="s">
        <v>1253</v>
      </c>
      <c r="J507" s="29">
        <v>44883</v>
      </c>
      <c r="K507" s="30">
        <v>6587.1399999999994</v>
      </c>
      <c r="L507" s="31">
        <v>6306.99</v>
      </c>
    </row>
    <row r="508" spans="1:13" x14ac:dyDescent="0.25">
      <c r="A508" s="26">
        <v>2022</v>
      </c>
      <c r="B508" s="27" t="s">
        <v>13</v>
      </c>
      <c r="C508" s="26" t="s">
        <v>1305</v>
      </c>
      <c r="D508" s="28" t="s">
        <v>444</v>
      </c>
      <c r="E508" s="29">
        <v>44823</v>
      </c>
      <c r="F508" s="29">
        <v>44845</v>
      </c>
      <c r="G508" s="71" t="s">
        <v>1452</v>
      </c>
      <c r="H508" s="26" t="s">
        <v>52</v>
      </c>
      <c r="I508" s="71" t="s">
        <v>1253</v>
      </c>
      <c r="J508" s="29">
        <v>44894</v>
      </c>
      <c r="K508" s="30">
        <v>63329.440000000002</v>
      </c>
      <c r="L508" s="31">
        <v>60354.91</v>
      </c>
    </row>
    <row r="509" spans="1:13" x14ac:dyDescent="0.25">
      <c r="A509" s="26">
        <v>2022</v>
      </c>
      <c r="B509" s="27" t="s">
        <v>1883</v>
      </c>
      <c r="C509" s="26" t="s">
        <v>1306</v>
      </c>
      <c r="D509" s="28" t="s">
        <v>444</v>
      </c>
      <c r="E509" s="29">
        <v>44843</v>
      </c>
      <c r="F509" s="29">
        <v>44845</v>
      </c>
      <c r="G509" s="71" t="s">
        <v>1452</v>
      </c>
      <c r="H509" s="26" t="s">
        <v>52</v>
      </c>
      <c r="I509" s="71" t="s">
        <v>1253</v>
      </c>
      <c r="J509" s="29">
        <v>44875</v>
      </c>
      <c r="K509" s="30">
        <v>47909.85</v>
      </c>
      <c r="L509" s="31">
        <v>45867.17</v>
      </c>
    </row>
    <row r="510" spans="1:13" x14ac:dyDescent="0.25">
      <c r="A510" s="26">
        <v>2022</v>
      </c>
      <c r="B510" s="27" t="s">
        <v>20</v>
      </c>
      <c r="C510" s="26" t="s">
        <v>1307</v>
      </c>
      <c r="D510" s="28" t="s">
        <v>444</v>
      </c>
      <c r="E510" s="29">
        <v>44842</v>
      </c>
      <c r="F510" s="29">
        <v>44846</v>
      </c>
      <c r="G510" s="71" t="s">
        <v>62</v>
      </c>
      <c r="H510" s="26" t="s">
        <v>52</v>
      </c>
      <c r="I510" s="71" t="s">
        <v>1253</v>
      </c>
      <c r="J510" s="29">
        <v>44873</v>
      </c>
      <c r="K510" s="30">
        <v>47546.789999999994</v>
      </c>
      <c r="L510" s="31">
        <v>45475.67</v>
      </c>
    </row>
    <row r="511" spans="1:13" x14ac:dyDescent="0.25">
      <c r="A511" s="26">
        <v>2022</v>
      </c>
      <c r="B511" s="27" t="s">
        <v>19</v>
      </c>
      <c r="C511" s="26" t="s">
        <v>1308</v>
      </c>
      <c r="D511" s="28" t="s">
        <v>444</v>
      </c>
      <c r="E511" s="29">
        <v>44843</v>
      </c>
      <c r="F511" s="29">
        <v>44846</v>
      </c>
      <c r="G511" s="71" t="s">
        <v>480</v>
      </c>
      <c r="H511" s="26" t="s">
        <v>52</v>
      </c>
      <c r="I511" s="71" t="s">
        <v>1253</v>
      </c>
      <c r="J511" s="29">
        <v>44894</v>
      </c>
      <c r="K511" s="30">
        <v>9629.2800000000007</v>
      </c>
      <c r="L511" s="31">
        <v>9199.33</v>
      </c>
    </row>
    <row r="512" spans="1:13" x14ac:dyDescent="0.25">
      <c r="A512" s="26">
        <v>2022</v>
      </c>
      <c r="B512" s="27" t="s">
        <v>24</v>
      </c>
      <c r="C512" s="26" t="s">
        <v>1309</v>
      </c>
      <c r="D512" s="28" t="s">
        <v>444</v>
      </c>
      <c r="E512" s="29">
        <v>44830</v>
      </c>
      <c r="F512" s="29">
        <v>44846</v>
      </c>
      <c r="G512" s="71" t="s">
        <v>480</v>
      </c>
      <c r="H512" s="26" t="s">
        <v>52</v>
      </c>
      <c r="I512" s="71" t="s">
        <v>1253</v>
      </c>
      <c r="J512" s="29">
        <v>44875</v>
      </c>
      <c r="K512" s="30">
        <v>11437.789999999999</v>
      </c>
      <c r="L512" s="31">
        <v>10969.59</v>
      </c>
    </row>
    <row r="513" spans="1:12" x14ac:dyDescent="0.25">
      <c r="A513" s="26">
        <v>2022</v>
      </c>
      <c r="B513" s="27" t="s">
        <v>14</v>
      </c>
      <c r="C513" s="26" t="s">
        <v>1310</v>
      </c>
      <c r="D513" s="28" t="s">
        <v>444</v>
      </c>
      <c r="E513" s="29">
        <v>44845</v>
      </c>
      <c r="F513" s="29">
        <v>44848</v>
      </c>
      <c r="G513" s="71" t="s">
        <v>480</v>
      </c>
      <c r="H513" s="26" t="s">
        <v>52</v>
      </c>
      <c r="I513" s="71" t="s">
        <v>145</v>
      </c>
      <c r="J513" s="29"/>
      <c r="K513" s="30" t="s">
        <v>451</v>
      </c>
      <c r="L513" s="31"/>
    </row>
    <row r="514" spans="1:12" x14ac:dyDescent="0.25">
      <c r="A514" s="26">
        <v>2022</v>
      </c>
      <c r="B514" s="27" t="s">
        <v>47</v>
      </c>
      <c r="C514" s="26" t="s">
        <v>1311</v>
      </c>
      <c r="D514" s="28" t="s">
        <v>444</v>
      </c>
      <c r="E514" s="29">
        <v>44823</v>
      </c>
      <c r="F514" s="29">
        <v>44851</v>
      </c>
      <c r="G514" s="71" t="s">
        <v>1452</v>
      </c>
      <c r="H514" s="26" t="s">
        <v>52</v>
      </c>
      <c r="I514" s="71" t="s">
        <v>1253</v>
      </c>
      <c r="J514" s="29">
        <v>44883</v>
      </c>
      <c r="K514" s="30">
        <v>31503.329999999998</v>
      </c>
      <c r="L514" s="31">
        <v>30038.69</v>
      </c>
    </row>
    <row r="515" spans="1:12" x14ac:dyDescent="0.25">
      <c r="A515" s="26">
        <v>2022</v>
      </c>
      <c r="B515" s="27" t="s">
        <v>1883</v>
      </c>
      <c r="C515" s="26" t="s">
        <v>1312</v>
      </c>
      <c r="D515" s="28" t="s">
        <v>444</v>
      </c>
      <c r="E515" s="29">
        <v>44823</v>
      </c>
      <c r="F515" s="29">
        <v>44853</v>
      </c>
      <c r="G515" s="71" t="s">
        <v>1452</v>
      </c>
      <c r="H515" s="26" t="s">
        <v>52</v>
      </c>
      <c r="I515" s="71" t="s">
        <v>1253</v>
      </c>
      <c r="J515" s="29">
        <v>44883</v>
      </c>
      <c r="K515" s="30">
        <v>19390.599999999999</v>
      </c>
      <c r="L515" s="31">
        <v>18443.759999999998</v>
      </c>
    </row>
    <row r="516" spans="1:12" x14ac:dyDescent="0.25">
      <c r="A516" s="26">
        <v>2022</v>
      </c>
      <c r="B516" s="27" t="s">
        <v>1883</v>
      </c>
      <c r="C516" s="26" t="s">
        <v>1313</v>
      </c>
      <c r="D516" s="28" t="s">
        <v>444</v>
      </c>
      <c r="E516" s="29">
        <v>44823</v>
      </c>
      <c r="F516" s="29">
        <v>44855</v>
      </c>
      <c r="G516" s="71" t="s">
        <v>1452</v>
      </c>
      <c r="H516" s="26" t="s">
        <v>52</v>
      </c>
      <c r="I516" s="71" t="s">
        <v>1253</v>
      </c>
      <c r="J516" s="29">
        <v>44894</v>
      </c>
      <c r="K516" s="30">
        <v>6340.28</v>
      </c>
      <c r="L516" s="31">
        <v>6023.27</v>
      </c>
    </row>
    <row r="517" spans="1:12" x14ac:dyDescent="0.25">
      <c r="A517" s="26">
        <v>2022</v>
      </c>
      <c r="B517" s="27" t="s">
        <v>46</v>
      </c>
      <c r="C517" s="26" t="s">
        <v>1314</v>
      </c>
      <c r="D517" s="28" t="s">
        <v>444</v>
      </c>
      <c r="E517" s="29">
        <v>44859</v>
      </c>
      <c r="F517" s="29">
        <v>44859</v>
      </c>
      <c r="G517" s="71" t="s">
        <v>480</v>
      </c>
      <c r="H517" s="26" t="s">
        <v>52</v>
      </c>
      <c r="I517" s="71" t="s">
        <v>1253</v>
      </c>
      <c r="J517" s="29">
        <v>44894</v>
      </c>
      <c r="K517" s="30">
        <v>2322.0699999999997</v>
      </c>
      <c r="L517" s="31">
        <v>2220.71</v>
      </c>
    </row>
    <row r="518" spans="1:12" x14ac:dyDescent="0.25">
      <c r="A518" s="26">
        <v>2022</v>
      </c>
      <c r="B518" s="27" t="s">
        <v>13</v>
      </c>
      <c r="C518" s="26" t="s">
        <v>1315</v>
      </c>
      <c r="D518" s="28" t="s">
        <v>444</v>
      </c>
      <c r="E518" s="29">
        <v>44857</v>
      </c>
      <c r="F518" s="29">
        <v>44861</v>
      </c>
      <c r="G518" s="71" t="s">
        <v>480</v>
      </c>
      <c r="H518" s="26" t="s">
        <v>52</v>
      </c>
      <c r="I518" s="71" t="s">
        <v>1253</v>
      </c>
      <c r="J518" s="29">
        <v>44938</v>
      </c>
      <c r="K518" s="30">
        <v>9706.42</v>
      </c>
      <c r="L518" s="31">
        <v>9394.35</v>
      </c>
    </row>
    <row r="519" spans="1:12" x14ac:dyDescent="0.25">
      <c r="A519" s="26">
        <v>2022</v>
      </c>
      <c r="B519" s="27" t="s">
        <v>13</v>
      </c>
      <c r="C519" s="26" t="s">
        <v>1316</v>
      </c>
      <c r="D519" s="28" t="s">
        <v>444</v>
      </c>
      <c r="E519" s="29">
        <v>44856</v>
      </c>
      <c r="F519" s="29">
        <v>44861</v>
      </c>
      <c r="G519" s="71" t="s">
        <v>480</v>
      </c>
      <c r="H519" s="26" t="s">
        <v>52</v>
      </c>
      <c r="I519" s="71" t="s">
        <v>1253</v>
      </c>
      <c r="J519" s="29">
        <v>44938</v>
      </c>
      <c r="K519" s="30">
        <v>5694.8</v>
      </c>
      <c r="L519" s="31">
        <v>5434.63</v>
      </c>
    </row>
    <row r="520" spans="1:12" x14ac:dyDescent="0.25">
      <c r="A520" s="26">
        <v>2022</v>
      </c>
      <c r="B520" s="27" t="s">
        <v>32</v>
      </c>
      <c r="C520" s="26" t="s">
        <v>1317</v>
      </c>
      <c r="D520" s="28" t="s">
        <v>444</v>
      </c>
      <c r="E520" s="29">
        <v>44823</v>
      </c>
      <c r="F520" s="29">
        <v>44862</v>
      </c>
      <c r="G520" s="71" t="s">
        <v>1452</v>
      </c>
      <c r="H520" s="26" t="s">
        <v>52</v>
      </c>
      <c r="I520" s="71" t="s">
        <v>1253</v>
      </c>
      <c r="J520" s="29">
        <v>44980</v>
      </c>
      <c r="K520" s="30">
        <v>31381.120000000003</v>
      </c>
      <c r="L520" s="31">
        <v>29972.87</v>
      </c>
    </row>
    <row r="521" spans="1:12" x14ac:dyDescent="0.25">
      <c r="A521" s="26">
        <v>2022</v>
      </c>
      <c r="B521" s="27" t="s">
        <v>13</v>
      </c>
      <c r="C521" s="26" t="s">
        <v>1318</v>
      </c>
      <c r="D521" s="28" t="s">
        <v>444</v>
      </c>
      <c r="E521" s="29">
        <v>44823</v>
      </c>
      <c r="F521" s="29">
        <v>44868</v>
      </c>
      <c r="G521" s="71" t="s">
        <v>1452</v>
      </c>
      <c r="H521" s="26" t="s">
        <v>52</v>
      </c>
      <c r="I521" s="71" t="s">
        <v>1253</v>
      </c>
      <c r="J521" s="29">
        <v>44938</v>
      </c>
      <c r="K521" s="30">
        <v>42810.64</v>
      </c>
      <c r="L521" s="31">
        <v>40782.199999999997</v>
      </c>
    </row>
    <row r="522" spans="1:12" x14ac:dyDescent="0.25">
      <c r="A522" s="26">
        <v>2022</v>
      </c>
      <c r="B522" s="27" t="s">
        <v>14</v>
      </c>
      <c r="C522" s="26" t="s">
        <v>1319</v>
      </c>
      <c r="D522" s="28" t="s">
        <v>444</v>
      </c>
      <c r="E522" s="29">
        <v>44823</v>
      </c>
      <c r="F522" s="29">
        <v>44868</v>
      </c>
      <c r="G522" s="71" t="s">
        <v>1452</v>
      </c>
      <c r="H522" s="26" t="s">
        <v>52</v>
      </c>
      <c r="I522" s="71" t="s">
        <v>1253</v>
      </c>
      <c r="J522" s="29">
        <v>44894</v>
      </c>
      <c r="K522" s="30">
        <v>2947.81</v>
      </c>
      <c r="L522" s="31">
        <v>2827.69</v>
      </c>
    </row>
    <row r="523" spans="1:12" x14ac:dyDescent="0.25">
      <c r="A523" s="26">
        <v>2022</v>
      </c>
      <c r="B523" s="27" t="s">
        <v>19</v>
      </c>
      <c r="C523" s="26" t="s">
        <v>1320</v>
      </c>
      <c r="D523" s="28" t="s">
        <v>444</v>
      </c>
      <c r="E523" s="29">
        <v>44844</v>
      </c>
      <c r="F523" s="29">
        <v>44868</v>
      </c>
      <c r="G523" s="71" t="s">
        <v>480</v>
      </c>
      <c r="H523" s="26" t="s">
        <v>52</v>
      </c>
      <c r="I523" s="71" t="s">
        <v>1253</v>
      </c>
      <c r="J523" s="29">
        <v>44916</v>
      </c>
      <c r="K523" s="30">
        <v>1288.7900000000002</v>
      </c>
      <c r="L523" s="31">
        <v>1231.4100000000001</v>
      </c>
    </row>
    <row r="524" spans="1:12" x14ac:dyDescent="0.25">
      <c r="A524" s="26">
        <v>2022</v>
      </c>
      <c r="B524" s="27" t="s">
        <v>28</v>
      </c>
      <c r="C524" s="26" t="s">
        <v>1321</v>
      </c>
      <c r="D524" s="28" t="s">
        <v>444</v>
      </c>
      <c r="E524" s="29">
        <v>44789</v>
      </c>
      <c r="F524" s="29">
        <v>44869</v>
      </c>
      <c r="G524" s="71" t="s">
        <v>1337</v>
      </c>
      <c r="H524" s="26" t="s">
        <v>52</v>
      </c>
      <c r="I524" s="71" t="s">
        <v>145</v>
      </c>
      <c r="J524" s="29"/>
      <c r="K524" s="30" t="s">
        <v>451</v>
      </c>
      <c r="L524" s="31"/>
    </row>
    <row r="525" spans="1:12" x14ac:dyDescent="0.25">
      <c r="A525" s="26">
        <v>2022</v>
      </c>
      <c r="B525" s="27" t="s">
        <v>1883</v>
      </c>
      <c r="C525" s="26" t="s">
        <v>1322</v>
      </c>
      <c r="D525" s="28" t="s">
        <v>444</v>
      </c>
      <c r="E525" s="29">
        <v>44823</v>
      </c>
      <c r="F525" s="29">
        <v>44872</v>
      </c>
      <c r="G525" s="71" t="s">
        <v>1337</v>
      </c>
      <c r="H525" s="26" t="s">
        <v>52</v>
      </c>
      <c r="I525" s="71" t="s">
        <v>1253</v>
      </c>
      <c r="J525" s="29">
        <v>44916</v>
      </c>
      <c r="K525" s="30">
        <v>4454.6400000000003</v>
      </c>
      <c r="L525" s="31">
        <v>4258.95</v>
      </c>
    </row>
    <row r="526" spans="1:12" x14ac:dyDescent="0.25">
      <c r="A526" s="26">
        <v>2022</v>
      </c>
      <c r="B526" s="27" t="s">
        <v>29</v>
      </c>
      <c r="C526" s="26" t="s">
        <v>1323</v>
      </c>
      <c r="D526" s="28" t="s">
        <v>444</v>
      </c>
      <c r="E526" s="29">
        <v>44856</v>
      </c>
      <c r="F526" s="29">
        <v>44872</v>
      </c>
      <c r="G526" s="71" t="s">
        <v>1337</v>
      </c>
      <c r="H526" s="26" t="s">
        <v>52</v>
      </c>
      <c r="I526" s="71" t="s">
        <v>1253</v>
      </c>
      <c r="J526" s="29">
        <v>44894</v>
      </c>
      <c r="K526" s="30">
        <v>6046.2199999999993</v>
      </c>
      <c r="L526" s="31">
        <v>5753.99</v>
      </c>
    </row>
    <row r="527" spans="1:12" x14ac:dyDescent="0.25">
      <c r="A527" s="26">
        <v>2022</v>
      </c>
      <c r="B527" s="27" t="s">
        <v>27</v>
      </c>
      <c r="C527" s="26" t="s">
        <v>1324</v>
      </c>
      <c r="D527" s="28" t="s">
        <v>444</v>
      </c>
      <c r="E527" s="29">
        <v>44884</v>
      </c>
      <c r="F527" s="29">
        <v>44888</v>
      </c>
      <c r="G527" s="71" t="s">
        <v>480</v>
      </c>
      <c r="H527" s="26" t="s">
        <v>52</v>
      </c>
      <c r="I527" s="71" t="s">
        <v>145</v>
      </c>
      <c r="J527" s="29"/>
      <c r="K527" s="30" t="s">
        <v>451</v>
      </c>
      <c r="L527" s="31"/>
    </row>
    <row r="528" spans="1:12" x14ac:dyDescent="0.25">
      <c r="A528" s="26">
        <v>2022</v>
      </c>
      <c r="B528" s="27" t="s">
        <v>14</v>
      </c>
      <c r="C528" s="26" t="s">
        <v>1325</v>
      </c>
      <c r="D528" s="28" t="s">
        <v>444</v>
      </c>
      <c r="E528" s="29">
        <v>44823</v>
      </c>
      <c r="F528" s="29">
        <v>44890</v>
      </c>
      <c r="G528" s="71" t="s">
        <v>1452</v>
      </c>
      <c r="H528" s="26" t="s">
        <v>52</v>
      </c>
      <c r="I528" s="71" t="s">
        <v>1253</v>
      </c>
      <c r="J528" s="29">
        <v>44965</v>
      </c>
      <c r="K528" s="30">
        <v>10137.630000000001</v>
      </c>
      <c r="L528" s="31">
        <v>9734.6</v>
      </c>
    </row>
    <row r="529" spans="1:12" x14ac:dyDescent="0.25">
      <c r="A529" s="26">
        <v>2022</v>
      </c>
      <c r="B529" s="27" t="s">
        <v>42</v>
      </c>
      <c r="C529" s="26" t="s">
        <v>1326</v>
      </c>
      <c r="D529" s="28" t="s">
        <v>444</v>
      </c>
      <c r="E529" s="29">
        <v>44823</v>
      </c>
      <c r="F529" s="29">
        <v>44896</v>
      </c>
      <c r="G529" s="71" t="s">
        <v>1452</v>
      </c>
      <c r="H529" s="26" t="s">
        <v>52</v>
      </c>
      <c r="I529" s="71" t="s">
        <v>1253</v>
      </c>
      <c r="J529" s="29">
        <v>44984</v>
      </c>
      <c r="K529" s="30">
        <v>10531.91</v>
      </c>
      <c r="L529" s="31">
        <v>10015.36</v>
      </c>
    </row>
    <row r="530" spans="1:12" x14ac:dyDescent="0.25">
      <c r="A530" s="26">
        <v>2022</v>
      </c>
      <c r="B530" s="27" t="s">
        <v>29</v>
      </c>
      <c r="C530" s="26" t="s">
        <v>1327</v>
      </c>
      <c r="D530" s="28" t="s">
        <v>444</v>
      </c>
      <c r="E530" s="29">
        <v>44895</v>
      </c>
      <c r="F530" s="29">
        <v>44900</v>
      </c>
      <c r="G530" s="71" t="s">
        <v>51</v>
      </c>
      <c r="H530" s="26" t="s">
        <v>52</v>
      </c>
      <c r="I530" s="71" t="s">
        <v>1253</v>
      </c>
      <c r="J530" s="29">
        <v>44980</v>
      </c>
      <c r="K530" s="30">
        <v>72167.61</v>
      </c>
      <c r="L530" s="31">
        <v>68678.320000000007</v>
      </c>
    </row>
    <row r="531" spans="1:12" x14ac:dyDescent="0.25">
      <c r="A531" s="26">
        <v>2022</v>
      </c>
      <c r="B531" s="27" t="s">
        <v>15</v>
      </c>
      <c r="C531" s="26" t="s">
        <v>1328</v>
      </c>
      <c r="D531" s="28" t="s">
        <v>444</v>
      </c>
      <c r="E531" s="29">
        <v>44823</v>
      </c>
      <c r="F531" s="29">
        <v>44901</v>
      </c>
      <c r="G531" s="71" t="s">
        <v>1452</v>
      </c>
      <c r="H531" s="26" t="s">
        <v>52</v>
      </c>
      <c r="I531" s="71" t="s">
        <v>1253</v>
      </c>
      <c r="J531" s="29">
        <v>44980</v>
      </c>
      <c r="K531" s="30">
        <v>10203.86</v>
      </c>
      <c r="L531" s="31">
        <v>9720.99</v>
      </c>
    </row>
    <row r="532" spans="1:12" x14ac:dyDescent="0.25">
      <c r="A532" s="26">
        <v>2022</v>
      </c>
      <c r="B532" s="27" t="s">
        <v>13</v>
      </c>
      <c r="C532" s="26" t="s">
        <v>1329</v>
      </c>
      <c r="D532" s="28" t="s">
        <v>444</v>
      </c>
      <c r="E532" s="29">
        <v>44827</v>
      </c>
      <c r="F532" s="29">
        <v>44907</v>
      </c>
      <c r="G532" s="71" t="s">
        <v>480</v>
      </c>
      <c r="H532" s="26" t="s">
        <v>52</v>
      </c>
      <c r="I532" s="71" t="s">
        <v>1253</v>
      </c>
      <c r="J532" s="29">
        <v>44965</v>
      </c>
      <c r="K532" s="30">
        <v>31653.15</v>
      </c>
      <c r="L532" s="31">
        <v>30272.61</v>
      </c>
    </row>
    <row r="533" spans="1:12" x14ac:dyDescent="0.25">
      <c r="A533" s="26">
        <v>2022</v>
      </c>
      <c r="B533" s="27" t="s">
        <v>47</v>
      </c>
      <c r="C533" s="26" t="s">
        <v>1330</v>
      </c>
      <c r="D533" s="28" t="s">
        <v>444</v>
      </c>
      <c r="E533" s="29">
        <v>44833</v>
      </c>
      <c r="F533" s="29">
        <v>44909</v>
      </c>
      <c r="G533" s="71" t="s">
        <v>1338</v>
      </c>
      <c r="H533" s="26" t="s">
        <v>52</v>
      </c>
      <c r="I533" s="71" t="s">
        <v>145</v>
      </c>
      <c r="J533" s="29"/>
      <c r="K533" s="30"/>
      <c r="L533" s="31"/>
    </row>
    <row r="534" spans="1:12" x14ac:dyDescent="0.25">
      <c r="A534" s="26">
        <v>2022</v>
      </c>
      <c r="B534" s="27" t="s">
        <v>18</v>
      </c>
      <c r="C534" s="26" t="s">
        <v>1331</v>
      </c>
      <c r="D534" s="28" t="s">
        <v>444</v>
      </c>
      <c r="E534" s="29">
        <v>44919</v>
      </c>
      <c r="F534" s="29">
        <v>44921</v>
      </c>
      <c r="G534" s="71" t="s">
        <v>51</v>
      </c>
      <c r="H534" s="26" t="s">
        <v>52</v>
      </c>
      <c r="I534" s="71" t="s">
        <v>1253</v>
      </c>
      <c r="J534" s="29">
        <v>44980</v>
      </c>
      <c r="K534" s="30">
        <v>34414.9</v>
      </c>
      <c r="L534" s="31">
        <v>32733.050000000003</v>
      </c>
    </row>
    <row r="535" spans="1:12" x14ac:dyDescent="0.25">
      <c r="A535" s="26">
        <v>2022</v>
      </c>
      <c r="B535" s="27" t="s">
        <v>19</v>
      </c>
      <c r="C535" s="26" t="s">
        <v>1332</v>
      </c>
      <c r="D535" s="28" t="s">
        <v>444</v>
      </c>
      <c r="E535" s="29">
        <v>44920</v>
      </c>
      <c r="F535" s="29">
        <v>44923</v>
      </c>
      <c r="G535" s="71" t="s">
        <v>56</v>
      </c>
      <c r="H535" s="26" t="s">
        <v>52</v>
      </c>
      <c r="I535" s="71" t="s">
        <v>1253</v>
      </c>
      <c r="J535" s="29">
        <v>44980</v>
      </c>
      <c r="K535" s="30">
        <v>7536.13</v>
      </c>
      <c r="L535" s="31">
        <v>7188.63</v>
      </c>
    </row>
    <row r="536" spans="1:12" x14ac:dyDescent="0.25">
      <c r="A536" s="26">
        <v>2022</v>
      </c>
      <c r="B536" s="27" t="s">
        <v>24</v>
      </c>
      <c r="C536" s="26" t="s">
        <v>1333</v>
      </c>
      <c r="D536" s="28" t="s">
        <v>444</v>
      </c>
      <c r="E536" s="29">
        <v>44896</v>
      </c>
      <c r="F536" s="29">
        <v>44932</v>
      </c>
      <c r="G536" s="71" t="s">
        <v>1339</v>
      </c>
      <c r="H536" s="26" t="s">
        <v>52</v>
      </c>
      <c r="I536" s="71" t="s">
        <v>145</v>
      </c>
      <c r="J536" s="29"/>
      <c r="K536" s="30"/>
      <c r="L536" s="31"/>
    </row>
    <row r="537" spans="1:12" x14ac:dyDescent="0.25">
      <c r="A537" s="26">
        <v>2022</v>
      </c>
      <c r="B537" s="27" t="s">
        <v>20</v>
      </c>
      <c r="C537" s="26" t="s">
        <v>1334</v>
      </c>
      <c r="D537" s="28" t="s">
        <v>444</v>
      </c>
      <c r="E537" s="29">
        <v>44919</v>
      </c>
      <c r="F537" s="29">
        <v>44936</v>
      </c>
      <c r="G537" s="71" t="s">
        <v>480</v>
      </c>
      <c r="H537" s="26" t="s">
        <v>52</v>
      </c>
      <c r="I537" s="71" t="s">
        <v>1253</v>
      </c>
      <c r="J537" s="29">
        <v>44991</v>
      </c>
      <c r="K537" s="30">
        <v>21666.639999999999</v>
      </c>
      <c r="L537" s="31">
        <v>20732.88</v>
      </c>
    </row>
    <row r="538" spans="1:12" x14ac:dyDescent="0.25">
      <c r="A538" s="26">
        <v>2022</v>
      </c>
      <c r="B538" s="27" t="s">
        <v>19</v>
      </c>
      <c r="C538" s="26" t="s">
        <v>1335</v>
      </c>
      <c r="D538" s="28" t="s">
        <v>444</v>
      </c>
      <c r="E538" s="29">
        <v>44866</v>
      </c>
      <c r="F538" s="29">
        <v>44939</v>
      </c>
      <c r="G538" s="71" t="s">
        <v>61</v>
      </c>
      <c r="H538" s="26" t="s">
        <v>52</v>
      </c>
      <c r="I538" s="71" t="s">
        <v>1253</v>
      </c>
      <c r="J538" s="29">
        <v>44984</v>
      </c>
      <c r="K538" s="30">
        <v>8053.7199999999993</v>
      </c>
      <c r="L538" s="31">
        <v>7701.65</v>
      </c>
    </row>
    <row r="539" spans="1:12" x14ac:dyDescent="0.25">
      <c r="A539" s="26">
        <v>2022</v>
      </c>
      <c r="B539" s="27" t="s">
        <v>24</v>
      </c>
      <c r="C539" s="26" t="s">
        <v>1336</v>
      </c>
      <c r="D539" s="28" t="s">
        <v>444</v>
      </c>
      <c r="E539" s="29">
        <v>44866</v>
      </c>
      <c r="F539" s="29">
        <v>44943</v>
      </c>
      <c r="G539" s="71" t="s">
        <v>2002</v>
      </c>
      <c r="H539" s="26" t="s">
        <v>52</v>
      </c>
      <c r="I539" s="71" t="s">
        <v>1253</v>
      </c>
      <c r="J539" s="29">
        <v>44991</v>
      </c>
      <c r="K539" s="30">
        <v>9964.77</v>
      </c>
      <c r="L539" s="31">
        <v>9543.69</v>
      </c>
    </row>
    <row r="540" spans="1:12" x14ac:dyDescent="0.25">
      <c r="A540" s="26">
        <v>2022</v>
      </c>
      <c r="B540" s="27" t="s">
        <v>29</v>
      </c>
      <c r="C540" s="26" t="s">
        <v>1372</v>
      </c>
      <c r="D540" s="28" t="s">
        <v>444</v>
      </c>
      <c r="E540" s="29">
        <v>44899</v>
      </c>
      <c r="F540" s="29">
        <v>44964</v>
      </c>
      <c r="G540" s="71" t="s">
        <v>480</v>
      </c>
      <c r="H540" s="26" t="s">
        <v>52</v>
      </c>
      <c r="I540" s="71" t="s">
        <v>1253</v>
      </c>
      <c r="J540" s="29">
        <v>45008</v>
      </c>
      <c r="K540" s="30">
        <v>35855.560000000005</v>
      </c>
      <c r="L540" s="31">
        <v>34198.74</v>
      </c>
    </row>
    <row r="541" spans="1:12" x14ac:dyDescent="0.25">
      <c r="A541" s="26">
        <v>2022</v>
      </c>
      <c r="B541" s="27" t="s">
        <v>47</v>
      </c>
      <c r="C541" s="26" t="s">
        <v>1373</v>
      </c>
      <c r="D541" s="28" t="s">
        <v>444</v>
      </c>
      <c r="E541" s="29">
        <v>44823</v>
      </c>
      <c r="F541" s="29">
        <v>44965</v>
      </c>
      <c r="G541" s="71" t="s">
        <v>1452</v>
      </c>
      <c r="H541" s="26" t="s">
        <v>52</v>
      </c>
      <c r="I541" s="71" t="s">
        <v>1253</v>
      </c>
      <c r="J541" s="29">
        <v>45061</v>
      </c>
      <c r="K541" s="30">
        <v>2737.47</v>
      </c>
      <c r="L541" s="31">
        <v>2612.9899999999998</v>
      </c>
    </row>
    <row r="542" spans="1:12" x14ac:dyDescent="0.25">
      <c r="A542" s="26">
        <v>2022</v>
      </c>
      <c r="B542" s="27" t="s">
        <v>1883</v>
      </c>
      <c r="C542" s="26" t="s">
        <v>1374</v>
      </c>
      <c r="D542" s="28" t="s">
        <v>444</v>
      </c>
      <c r="E542" s="29">
        <v>44805</v>
      </c>
      <c r="F542" s="29">
        <v>44974</v>
      </c>
      <c r="G542" s="71" t="s">
        <v>1452</v>
      </c>
      <c r="H542" s="26" t="s">
        <v>52</v>
      </c>
      <c r="I542" s="71" t="s">
        <v>1253</v>
      </c>
      <c r="J542" s="29">
        <v>45008</v>
      </c>
      <c r="K542" s="30">
        <v>19919.920000000002</v>
      </c>
      <c r="L542" s="31">
        <v>19015.53</v>
      </c>
    </row>
    <row r="543" spans="1:12" x14ac:dyDescent="0.25">
      <c r="A543" s="26">
        <v>2022</v>
      </c>
      <c r="B543" s="27" t="s">
        <v>48</v>
      </c>
      <c r="C543" s="26" t="s">
        <v>1375</v>
      </c>
      <c r="D543" s="28" t="s">
        <v>444</v>
      </c>
      <c r="E543" s="29">
        <v>44823</v>
      </c>
      <c r="F543" s="29">
        <v>44974</v>
      </c>
      <c r="G543" s="71" t="s">
        <v>1452</v>
      </c>
      <c r="H543" s="26" t="s">
        <v>52</v>
      </c>
      <c r="I543" s="71" t="s">
        <v>1253</v>
      </c>
      <c r="J543" s="29">
        <v>45008</v>
      </c>
      <c r="K543" s="30">
        <v>24233.769999999997</v>
      </c>
      <c r="L543" s="31">
        <v>23057.39</v>
      </c>
    </row>
    <row r="544" spans="1:12" x14ac:dyDescent="0.25">
      <c r="A544" s="26">
        <v>2022</v>
      </c>
      <c r="B544" s="27" t="s">
        <v>48</v>
      </c>
      <c r="C544" s="26" t="s">
        <v>1376</v>
      </c>
      <c r="D544" s="28" t="s">
        <v>444</v>
      </c>
      <c r="E544" s="29">
        <v>44836</v>
      </c>
      <c r="F544" s="29">
        <v>44988</v>
      </c>
      <c r="G544" s="71" t="s">
        <v>480</v>
      </c>
      <c r="H544" s="26" t="s">
        <v>52</v>
      </c>
      <c r="I544" s="71" t="s">
        <v>1253</v>
      </c>
      <c r="J544" s="29">
        <v>45008</v>
      </c>
      <c r="K544" s="30">
        <v>16993.04</v>
      </c>
      <c r="L544" s="31">
        <v>16246.19</v>
      </c>
    </row>
    <row r="545" spans="1:12" x14ac:dyDescent="0.25">
      <c r="A545" s="26">
        <v>2022</v>
      </c>
      <c r="B545" s="27" t="s">
        <v>32</v>
      </c>
      <c r="C545" s="26" t="s">
        <v>1377</v>
      </c>
      <c r="D545" s="28" t="s">
        <v>444</v>
      </c>
      <c r="E545" s="29">
        <v>44823</v>
      </c>
      <c r="F545" s="29">
        <v>45015</v>
      </c>
      <c r="G545" s="71" t="s">
        <v>1452</v>
      </c>
      <c r="H545" s="26" t="s">
        <v>52</v>
      </c>
      <c r="I545" s="71" t="s">
        <v>1253</v>
      </c>
      <c r="J545" s="29">
        <v>45054</v>
      </c>
      <c r="K545" s="30">
        <v>23326.190000000002</v>
      </c>
      <c r="L545" s="31">
        <v>22221.45</v>
      </c>
    </row>
    <row r="546" spans="1:12" x14ac:dyDescent="0.25">
      <c r="A546" s="26">
        <v>2022</v>
      </c>
      <c r="B546" s="27" t="s">
        <v>46</v>
      </c>
      <c r="C546" s="26" t="s">
        <v>1378</v>
      </c>
      <c r="D546" s="28" t="s">
        <v>444</v>
      </c>
      <c r="E546" s="29">
        <v>44757</v>
      </c>
      <c r="F546" s="29">
        <v>45030</v>
      </c>
      <c r="G546" s="71" t="s">
        <v>480</v>
      </c>
      <c r="H546" s="26" t="s">
        <v>52</v>
      </c>
      <c r="I546" s="71" t="s">
        <v>1253</v>
      </c>
      <c r="J546" s="29">
        <v>45061</v>
      </c>
      <c r="K546" s="30">
        <v>15393.210000000001</v>
      </c>
      <c r="L546" s="31">
        <v>14735.3</v>
      </c>
    </row>
    <row r="547" spans="1:12" x14ac:dyDescent="0.25">
      <c r="A547" s="26">
        <v>2022</v>
      </c>
      <c r="B547" s="27" t="s">
        <v>30</v>
      </c>
      <c r="C547" s="26" t="s">
        <v>1379</v>
      </c>
      <c r="D547" s="28" t="s">
        <v>444</v>
      </c>
      <c r="E547" s="29">
        <v>44823</v>
      </c>
      <c r="F547" s="29">
        <v>45035</v>
      </c>
      <c r="G547" s="71" t="s">
        <v>1452</v>
      </c>
      <c r="H547" s="26" t="s">
        <v>52</v>
      </c>
      <c r="I547" s="71" t="s">
        <v>1253</v>
      </c>
      <c r="J547" s="29">
        <v>45061</v>
      </c>
      <c r="K547" s="30">
        <v>12363.189999999999</v>
      </c>
      <c r="L547" s="31">
        <v>11766.53</v>
      </c>
    </row>
    <row r="548" spans="1:12" x14ac:dyDescent="0.25">
      <c r="A548" s="26">
        <v>2022</v>
      </c>
      <c r="B548" s="27" t="s">
        <v>32</v>
      </c>
      <c r="C548" s="26" t="s">
        <v>1429</v>
      </c>
      <c r="D548" s="28" t="s">
        <v>444</v>
      </c>
      <c r="E548" s="29">
        <v>44823</v>
      </c>
      <c r="F548" s="29">
        <v>45087</v>
      </c>
      <c r="G548" s="71" t="s">
        <v>1452</v>
      </c>
      <c r="H548" s="26" t="s">
        <v>52</v>
      </c>
      <c r="I548" s="71" t="s">
        <v>1253</v>
      </c>
      <c r="J548" s="29">
        <v>45125</v>
      </c>
      <c r="K548" s="30">
        <v>12042.11</v>
      </c>
      <c r="L548" s="31">
        <v>11457.13</v>
      </c>
    </row>
    <row r="549" spans="1:12" x14ac:dyDescent="0.25">
      <c r="A549" s="26">
        <v>2022</v>
      </c>
      <c r="B549" s="27" t="s">
        <v>27</v>
      </c>
      <c r="C549" s="26" t="s">
        <v>1528</v>
      </c>
      <c r="D549" s="28" t="s">
        <v>444</v>
      </c>
      <c r="E549" s="29">
        <v>44823</v>
      </c>
      <c r="F549" s="29">
        <v>45219</v>
      </c>
      <c r="G549" s="71" t="s">
        <v>1452</v>
      </c>
      <c r="H549" s="26" t="s">
        <v>52</v>
      </c>
      <c r="I549" s="71" t="s">
        <v>1253</v>
      </c>
      <c r="J549" s="29">
        <v>45245</v>
      </c>
      <c r="K549" s="30">
        <v>10855.56</v>
      </c>
      <c r="L549" s="31">
        <v>10312.780000000001</v>
      </c>
    </row>
    <row r="550" spans="1:12" x14ac:dyDescent="0.25">
      <c r="A550" s="26">
        <v>2022</v>
      </c>
      <c r="B550" s="27" t="s">
        <v>48</v>
      </c>
      <c r="C550" s="26" t="s">
        <v>2019</v>
      </c>
      <c r="D550" s="28" t="s">
        <v>444</v>
      </c>
      <c r="E550" s="29">
        <v>44906</v>
      </c>
      <c r="F550" s="29">
        <v>45552</v>
      </c>
      <c r="G550" s="71" t="s">
        <v>1452</v>
      </c>
      <c r="H550" s="26" t="s">
        <v>52</v>
      </c>
      <c r="I550" s="71" t="s">
        <v>1253</v>
      </c>
      <c r="J550" s="29">
        <v>45603</v>
      </c>
      <c r="K550" s="30">
        <v>30248.59</v>
      </c>
      <c r="L550" s="31">
        <v>29045.56</v>
      </c>
    </row>
    <row r="551" spans="1:12" x14ac:dyDescent="0.3">
      <c r="A551" s="26">
        <v>2023</v>
      </c>
      <c r="B551" s="27" t="s">
        <v>37</v>
      </c>
      <c r="C551" s="26" t="s">
        <v>1430</v>
      </c>
      <c r="D551" s="28" t="s">
        <v>1451</v>
      </c>
      <c r="E551" s="29">
        <v>44930</v>
      </c>
      <c r="F551" s="29">
        <v>44935</v>
      </c>
      <c r="G551" s="71" t="s">
        <v>63</v>
      </c>
      <c r="H551" s="26" t="s">
        <v>52</v>
      </c>
      <c r="I551" s="112" t="s">
        <v>145</v>
      </c>
      <c r="J551" s="73">
        <v>45058</v>
      </c>
      <c r="K551" s="30" t="s">
        <v>1093</v>
      </c>
      <c r="L551" s="121"/>
    </row>
    <row r="552" spans="1:12" x14ac:dyDescent="0.3">
      <c r="A552" s="26">
        <v>2023</v>
      </c>
      <c r="B552" s="27" t="s">
        <v>14</v>
      </c>
      <c r="C552" s="26" t="s">
        <v>1431</v>
      </c>
      <c r="D552" s="28" t="s">
        <v>1451</v>
      </c>
      <c r="E552" s="29">
        <v>44994</v>
      </c>
      <c r="F552" s="29">
        <v>44995</v>
      </c>
      <c r="G552" s="71" t="s">
        <v>51</v>
      </c>
      <c r="H552" s="26" t="s">
        <v>52</v>
      </c>
      <c r="I552" s="112" t="s">
        <v>1259</v>
      </c>
      <c r="J552" s="73"/>
      <c r="K552" s="30" t="s">
        <v>1093</v>
      </c>
      <c r="L552" s="121"/>
    </row>
    <row r="553" spans="1:12" x14ac:dyDescent="0.3">
      <c r="A553" s="26">
        <v>2023</v>
      </c>
      <c r="B553" s="27" t="s">
        <v>47</v>
      </c>
      <c r="C553" s="26" t="s">
        <v>1432</v>
      </c>
      <c r="D553" s="28" t="s">
        <v>1451</v>
      </c>
      <c r="E553" s="29">
        <v>44995</v>
      </c>
      <c r="F553" s="29">
        <v>44998</v>
      </c>
      <c r="G553" s="71" t="s">
        <v>1452</v>
      </c>
      <c r="H553" s="26" t="s">
        <v>52</v>
      </c>
      <c r="I553" s="112" t="s">
        <v>1253</v>
      </c>
      <c r="J553" s="73">
        <v>45148</v>
      </c>
      <c r="K553" s="30">
        <v>18493.8</v>
      </c>
      <c r="L553" s="121">
        <v>17569.11</v>
      </c>
    </row>
    <row r="554" spans="1:12" x14ac:dyDescent="0.3">
      <c r="A554" s="26">
        <v>2023</v>
      </c>
      <c r="B554" s="27" t="s">
        <v>1881</v>
      </c>
      <c r="C554" s="26" t="s">
        <v>1433</v>
      </c>
      <c r="D554" s="28" t="s">
        <v>1451</v>
      </c>
      <c r="E554" s="29">
        <v>44998</v>
      </c>
      <c r="F554" s="29">
        <v>45014</v>
      </c>
      <c r="G554" s="71" t="s">
        <v>56</v>
      </c>
      <c r="H554" s="26" t="s">
        <v>52</v>
      </c>
      <c r="I554" s="112" t="s">
        <v>1253</v>
      </c>
      <c r="J554" s="73">
        <v>45149</v>
      </c>
      <c r="K554" s="30">
        <v>176349.34</v>
      </c>
      <c r="L554" s="121">
        <v>169595.84</v>
      </c>
    </row>
    <row r="555" spans="1:12" x14ac:dyDescent="0.3">
      <c r="A555" s="26">
        <v>2023</v>
      </c>
      <c r="B555" s="27" t="s">
        <v>27</v>
      </c>
      <c r="C555" s="26" t="s">
        <v>1434</v>
      </c>
      <c r="D555" s="28" t="s">
        <v>1451</v>
      </c>
      <c r="E555" s="29">
        <v>45006</v>
      </c>
      <c r="F555" s="29">
        <v>45008</v>
      </c>
      <c r="G555" s="71" t="s">
        <v>1452</v>
      </c>
      <c r="H555" s="26" t="s">
        <v>52</v>
      </c>
      <c r="I555" s="112" t="s">
        <v>1253</v>
      </c>
      <c r="J555" s="73">
        <v>45133</v>
      </c>
      <c r="K555" s="30">
        <v>25270.67</v>
      </c>
      <c r="L555" s="121">
        <v>24007.14</v>
      </c>
    </row>
    <row r="556" spans="1:12" x14ac:dyDescent="0.3">
      <c r="A556" s="26">
        <v>2023</v>
      </c>
      <c r="B556" s="27" t="s">
        <v>39</v>
      </c>
      <c r="C556" s="26" t="s">
        <v>1435</v>
      </c>
      <c r="D556" s="28" t="s">
        <v>1451</v>
      </c>
      <c r="E556" s="29">
        <v>45014</v>
      </c>
      <c r="F556" s="29">
        <v>45027</v>
      </c>
      <c r="G556" s="71" t="s">
        <v>66</v>
      </c>
      <c r="H556" s="26" t="s">
        <v>52</v>
      </c>
      <c r="I556" s="112" t="s">
        <v>1253</v>
      </c>
      <c r="J556" s="73">
        <v>45133</v>
      </c>
      <c r="K556" s="30">
        <v>2280</v>
      </c>
      <c r="L556" s="121">
        <v>2166</v>
      </c>
    </row>
    <row r="557" spans="1:12" x14ac:dyDescent="0.3">
      <c r="A557" s="26">
        <v>2023</v>
      </c>
      <c r="B557" s="27" t="s">
        <v>19</v>
      </c>
      <c r="C557" s="26" t="s">
        <v>1436</v>
      </c>
      <c r="D557" s="28" t="s">
        <v>1451</v>
      </c>
      <c r="E557" s="29">
        <v>45037</v>
      </c>
      <c r="F557" s="29">
        <v>45040</v>
      </c>
      <c r="G557" s="71" t="s">
        <v>1453</v>
      </c>
      <c r="H557" s="26" t="s">
        <v>52</v>
      </c>
      <c r="I557" s="112" t="s">
        <v>1253</v>
      </c>
      <c r="J557" s="73">
        <v>45153</v>
      </c>
      <c r="K557" s="30">
        <v>117668.45</v>
      </c>
      <c r="L557" s="121">
        <v>111785.03</v>
      </c>
    </row>
    <row r="558" spans="1:12" x14ac:dyDescent="0.3">
      <c r="A558" s="26">
        <v>2023</v>
      </c>
      <c r="B558" s="27" t="s">
        <v>1882</v>
      </c>
      <c r="C558" s="26" t="s">
        <v>1437</v>
      </c>
      <c r="D558" s="28" t="s">
        <v>1451</v>
      </c>
      <c r="E558" s="29">
        <v>44986</v>
      </c>
      <c r="F558" s="29">
        <v>45034</v>
      </c>
      <c r="G558" s="71" t="s">
        <v>1452</v>
      </c>
      <c r="H558" s="26" t="s">
        <v>52</v>
      </c>
      <c r="I558" s="112" t="s">
        <v>1253</v>
      </c>
      <c r="J558" s="73">
        <v>45265</v>
      </c>
      <c r="K558" s="30">
        <v>29799.269999999997</v>
      </c>
      <c r="L558" s="121">
        <v>28503.52</v>
      </c>
    </row>
    <row r="559" spans="1:12" x14ac:dyDescent="0.3">
      <c r="A559" s="26">
        <v>2023</v>
      </c>
      <c r="B559" s="27" t="s">
        <v>24</v>
      </c>
      <c r="C559" s="26" t="s">
        <v>1438</v>
      </c>
      <c r="D559" s="28" t="s">
        <v>1451</v>
      </c>
      <c r="E559" s="29">
        <v>45039</v>
      </c>
      <c r="F559" s="29">
        <v>45041</v>
      </c>
      <c r="G559" s="71" t="s">
        <v>1453</v>
      </c>
      <c r="H559" s="26" t="s">
        <v>52</v>
      </c>
      <c r="I559" s="112" t="s">
        <v>1253</v>
      </c>
      <c r="J559" s="73">
        <v>45184</v>
      </c>
      <c r="K559" s="30">
        <v>34731.440000000002</v>
      </c>
      <c r="L559" s="121">
        <v>33714.870000000003</v>
      </c>
    </row>
    <row r="560" spans="1:12" x14ac:dyDescent="0.3">
      <c r="A560" s="26">
        <v>2023</v>
      </c>
      <c r="B560" s="27" t="s">
        <v>47</v>
      </c>
      <c r="C560" s="26" t="s">
        <v>1439</v>
      </c>
      <c r="D560" s="28" t="s">
        <v>1451</v>
      </c>
      <c r="E560" s="29">
        <v>45047</v>
      </c>
      <c r="F560" s="29">
        <v>45050</v>
      </c>
      <c r="G560" s="71" t="s">
        <v>51</v>
      </c>
      <c r="H560" s="26" t="s">
        <v>52</v>
      </c>
      <c r="I560" s="112" t="s">
        <v>1253</v>
      </c>
      <c r="J560" s="73">
        <v>45128</v>
      </c>
      <c r="K560" s="30">
        <v>187957.88</v>
      </c>
      <c r="L560" s="121">
        <v>182772.1</v>
      </c>
    </row>
    <row r="561" spans="1:12" x14ac:dyDescent="0.3">
      <c r="A561" s="26">
        <v>2023</v>
      </c>
      <c r="B561" s="27" t="s">
        <v>16</v>
      </c>
      <c r="C561" s="26" t="s">
        <v>1440</v>
      </c>
      <c r="D561" s="28" t="s">
        <v>1451</v>
      </c>
      <c r="E561" s="29">
        <v>45054</v>
      </c>
      <c r="F561" s="29">
        <v>45054</v>
      </c>
      <c r="G561" s="71" t="s">
        <v>1452</v>
      </c>
      <c r="H561" s="26" t="s">
        <v>52</v>
      </c>
      <c r="I561" s="112" t="s">
        <v>145</v>
      </c>
      <c r="J561" s="73">
        <v>45089</v>
      </c>
      <c r="K561" s="30" t="s">
        <v>1093</v>
      </c>
      <c r="L561" s="121"/>
    </row>
    <row r="562" spans="1:12" x14ac:dyDescent="0.3">
      <c r="A562" s="26">
        <v>2023</v>
      </c>
      <c r="B562" s="27" t="s">
        <v>47</v>
      </c>
      <c r="C562" s="26" t="s">
        <v>1441</v>
      </c>
      <c r="D562" s="28" t="s">
        <v>1451</v>
      </c>
      <c r="E562" s="29">
        <v>45034</v>
      </c>
      <c r="F562" s="29">
        <v>45058</v>
      </c>
      <c r="G562" s="71" t="s">
        <v>1452</v>
      </c>
      <c r="H562" s="26" t="s">
        <v>52</v>
      </c>
      <c r="I562" s="112" t="s">
        <v>1253</v>
      </c>
      <c r="J562" s="73">
        <v>45195</v>
      </c>
      <c r="K562" s="30">
        <v>39034.78</v>
      </c>
      <c r="L562" s="121">
        <v>37352.31</v>
      </c>
    </row>
    <row r="563" spans="1:12" x14ac:dyDescent="0.3">
      <c r="A563" s="26">
        <v>2023</v>
      </c>
      <c r="B563" s="27" t="s">
        <v>14</v>
      </c>
      <c r="C563" s="26" t="s">
        <v>1442</v>
      </c>
      <c r="D563" s="28" t="s">
        <v>1451</v>
      </c>
      <c r="E563" s="29">
        <v>45060</v>
      </c>
      <c r="F563" s="29">
        <v>45061</v>
      </c>
      <c r="G563" s="71" t="s">
        <v>1452</v>
      </c>
      <c r="H563" s="26" t="s">
        <v>52</v>
      </c>
      <c r="I563" s="112" t="s">
        <v>1253</v>
      </c>
      <c r="J563" s="73">
        <v>45175</v>
      </c>
      <c r="K563" s="30">
        <v>51498.090000000004</v>
      </c>
      <c r="L563" s="121">
        <v>49415.42</v>
      </c>
    </row>
    <row r="564" spans="1:12" x14ac:dyDescent="0.3">
      <c r="A564" s="26">
        <v>2023</v>
      </c>
      <c r="B564" s="27" t="s">
        <v>48</v>
      </c>
      <c r="C564" s="26" t="s">
        <v>1443</v>
      </c>
      <c r="D564" s="28" t="s">
        <v>1451</v>
      </c>
      <c r="E564" s="29">
        <v>45057</v>
      </c>
      <c r="F564" s="29">
        <v>45063</v>
      </c>
      <c r="G564" s="71" t="s">
        <v>1452</v>
      </c>
      <c r="H564" s="26" t="s">
        <v>52</v>
      </c>
      <c r="I564" s="112" t="s">
        <v>145</v>
      </c>
      <c r="J564" s="73">
        <v>45149</v>
      </c>
      <c r="K564" s="30" t="s">
        <v>1093</v>
      </c>
      <c r="L564" s="121"/>
    </row>
    <row r="565" spans="1:12" x14ac:dyDescent="0.3">
      <c r="A565" s="26">
        <v>2023</v>
      </c>
      <c r="B565" s="27" t="s">
        <v>14</v>
      </c>
      <c r="C565" s="26" t="s">
        <v>1444</v>
      </c>
      <c r="D565" s="28" t="s">
        <v>1451</v>
      </c>
      <c r="E565" s="29">
        <v>45064</v>
      </c>
      <c r="F565" s="29">
        <v>45063</v>
      </c>
      <c r="G565" s="71" t="s">
        <v>1452</v>
      </c>
      <c r="H565" s="26" t="s">
        <v>52</v>
      </c>
      <c r="I565" s="112" t="s">
        <v>1253</v>
      </c>
      <c r="J565" s="73">
        <v>45177</v>
      </c>
      <c r="K565" s="30">
        <v>41141.03</v>
      </c>
      <c r="L565" s="121">
        <v>39310.78</v>
      </c>
    </row>
    <row r="566" spans="1:12" x14ac:dyDescent="0.3">
      <c r="A566" s="26">
        <v>2023</v>
      </c>
      <c r="B566" s="27" t="s">
        <v>24</v>
      </c>
      <c r="C566" s="26" t="s">
        <v>1445</v>
      </c>
      <c r="D566" s="28" t="s">
        <v>1451</v>
      </c>
      <c r="E566" s="29">
        <v>45058</v>
      </c>
      <c r="F566" s="29">
        <v>45065</v>
      </c>
      <c r="G566" s="71" t="s">
        <v>1453</v>
      </c>
      <c r="H566" s="26" t="s">
        <v>52</v>
      </c>
      <c r="I566" s="112" t="s">
        <v>1253</v>
      </c>
      <c r="J566" s="73">
        <v>45127</v>
      </c>
      <c r="K566" s="30">
        <v>8170.69</v>
      </c>
      <c r="L566" s="121">
        <v>7853.77</v>
      </c>
    </row>
    <row r="567" spans="1:12" x14ac:dyDescent="0.3">
      <c r="A567" s="26">
        <v>2023</v>
      </c>
      <c r="B567" s="27" t="s">
        <v>1883</v>
      </c>
      <c r="C567" s="26" t="s">
        <v>1446</v>
      </c>
      <c r="D567" s="28" t="s">
        <v>1451</v>
      </c>
      <c r="E567" s="29">
        <v>45076</v>
      </c>
      <c r="F567" s="29">
        <v>45078</v>
      </c>
      <c r="G567" s="71" t="s">
        <v>1453</v>
      </c>
      <c r="H567" s="26" t="s">
        <v>52</v>
      </c>
      <c r="I567" s="112" t="s">
        <v>1259</v>
      </c>
      <c r="J567" s="73"/>
      <c r="K567" s="30" t="s">
        <v>1093</v>
      </c>
      <c r="L567" s="121"/>
    </row>
    <row r="568" spans="1:12" x14ac:dyDescent="0.3">
      <c r="A568" s="26">
        <v>2023</v>
      </c>
      <c r="B568" s="27" t="s">
        <v>45</v>
      </c>
      <c r="C568" s="26" t="s">
        <v>1878</v>
      </c>
      <c r="D568" s="28" t="s">
        <v>1451</v>
      </c>
      <c r="E568" s="29">
        <v>45072</v>
      </c>
      <c r="F568" s="29">
        <v>45078</v>
      </c>
      <c r="G568" s="71" t="s">
        <v>1452</v>
      </c>
      <c r="H568" s="26" t="s">
        <v>52</v>
      </c>
      <c r="I568" s="112" t="s">
        <v>1253</v>
      </c>
      <c r="J568" s="73">
        <v>45238</v>
      </c>
      <c r="K568" s="30">
        <v>67204.150000000009</v>
      </c>
      <c r="L568" s="121">
        <v>64459.44</v>
      </c>
    </row>
    <row r="569" spans="1:12" x14ac:dyDescent="0.3">
      <c r="A569" s="26">
        <v>2023</v>
      </c>
      <c r="B569" s="27" t="s">
        <v>27</v>
      </c>
      <c r="C569" s="26" t="s">
        <v>1879</v>
      </c>
      <c r="D569" s="28" t="s">
        <v>1451</v>
      </c>
      <c r="E569" s="29">
        <v>45065</v>
      </c>
      <c r="F569" s="29">
        <v>45078</v>
      </c>
      <c r="G569" s="71" t="s">
        <v>66</v>
      </c>
      <c r="H569" s="26" t="s">
        <v>52</v>
      </c>
      <c r="I569" s="112" t="s">
        <v>1259</v>
      </c>
      <c r="J569" s="73"/>
      <c r="K569" s="30" t="s">
        <v>1093</v>
      </c>
      <c r="L569" s="121"/>
    </row>
    <row r="570" spans="1:12" x14ac:dyDescent="0.3">
      <c r="A570" s="26">
        <v>2023</v>
      </c>
      <c r="B570" s="27" t="s">
        <v>28</v>
      </c>
      <c r="C570" s="26" t="s">
        <v>1447</v>
      </c>
      <c r="D570" s="28" t="s">
        <v>1451</v>
      </c>
      <c r="E570" s="29">
        <v>45086</v>
      </c>
      <c r="F570" s="29">
        <v>45089</v>
      </c>
      <c r="G570" s="71" t="s">
        <v>51</v>
      </c>
      <c r="H570" s="26" t="s">
        <v>52</v>
      </c>
      <c r="I570" s="112" t="s">
        <v>1253</v>
      </c>
      <c r="J570" s="73">
        <v>45603</v>
      </c>
      <c r="K570" s="30">
        <v>509929.84</v>
      </c>
      <c r="L570" s="121">
        <v>485530.4</v>
      </c>
    </row>
    <row r="571" spans="1:12" x14ac:dyDescent="0.3">
      <c r="A571" s="26">
        <v>2023</v>
      </c>
      <c r="B571" s="27" t="s">
        <v>35</v>
      </c>
      <c r="C571" s="26" t="s">
        <v>1448</v>
      </c>
      <c r="D571" s="28" t="s">
        <v>1451</v>
      </c>
      <c r="E571" s="29">
        <v>45100</v>
      </c>
      <c r="F571" s="29">
        <v>45104</v>
      </c>
      <c r="G571" s="71" t="s">
        <v>1263</v>
      </c>
      <c r="H571" s="26" t="s">
        <v>52</v>
      </c>
      <c r="I571" s="112" t="s">
        <v>1255</v>
      </c>
      <c r="J571" s="73">
        <v>45245</v>
      </c>
      <c r="K571" s="30" t="s">
        <v>1093</v>
      </c>
      <c r="L571" s="121"/>
    </row>
    <row r="572" spans="1:12" x14ac:dyDescent="0.3">
      <c r="A572" s="26">
        <v>2023</v>
      </c>
      <c r="B572" s="27" t="s">
        <v>27</v>
      </c>
      <c r="C572" s="26" t="s">
        <v>1449</v>
      </c>
      <c r="D572" s="28" t="s">
        <v>1451</v>
      </c>
      <c r="E572" s="29">
        <v>45078</v>
      </c>
      <c r="F572" s="29">
        <v>45104</v>
      </c>
      <c r="G572" s="71" t="s">
        <v>1452</v>
      </c>
      <c r="H572" s="26" t="s">
        <v>52</v>
      </c>
      <c r="I572" s="112" t="s">
        <v>1253</v>
      </c>
      <c r="J572" s="73">
        <v>45450</v>
      </c>
      <c r="K572" s="30">
        <v>115306</v>
      </c>
      <c r="L572" s="121">
        <v>109707.45</v>
      </c>
    </row>
    <row r="573" spans="1:12" x14ac:dyDescent="0.3">
      <c r="A573" s="26">
        <v>2023</v>
      </c>
      <c r="B573" s="27" t="s">
        <v>47</v>
      </c>
      <c r="C573" s="26" t="s">
        <v>1450</v>
      </c>
      <c r="D573" s="28" t="s">
        <v>1451</v>
      </c>
      <c r="E573" s="29">
        <v>45089</v>
      </c>
      <c r="F573" s="29">
        <v>45092</v>
      </c>
      <c r="G573" s="71" t="s">
        <v>66</v>
      </c>
      <c r="H573" s="26" t="s">
        <v>52</v>
      </c>
      <c r="I573" s="112" t="s">
        <v>1253</v>
      </c>
      <c r="J573" s="73">
        <v>45168</v>
      </c>
      <c r="K573" s="30">
        <v>8293.869999999999</v>
      </c>
      <c r="L573" s="121">
        <v>8019.61</v>
      </c>
    </row>
    <row r="574" spans="1:12" x14ac:dyDescent="0.3">
      <c r="A574" s="26">
        <v>2023</v>
      </c>
      <c r="B574" s="27" t="s">
        <v>42</v>
      </c>
      <c r="C574" s="26" t="s">
        <v>1456</v>
      </c>
      <c r="D574" s="28" t="s">
        <v>1451</v>
      </c>
      <c r="E574" s="29">
        <v>45110</v>
      </c>
      <c r="F574" s="29">
        <v>45110</v>
      </c>
      <c r="G574" s="71" t="s">
        <v>56</v>
      </c>
      <c r="H574" s="26" t="s">
        <v>52</v>
      </c>
      <c r="I574" s="112" t="s">
        <v>1253</v>
      </c>
      <c r="J574" s="73">
        <v>45330</v>
      </c>
      <c r="K574" s="30">
        <v>7966</v>
      </c>
      <c r="L574" s="121">
        <v>7609.2</v>
      </c>
    </row>
    <row r="575" spans="1:12" x14ac:dyDescent="0.3">
      <c r="A575" s="26">
        <v>2023</v>
      </c>
      <c r="B575" s="27" t="s">
        <v>28</v>
      </c>
      <c r="C575" s="26" t="s">
        <v>1457</v>
      </c>
      <c r="D575" s="28" t="s">
        <v>1451</v>
      </c>
      <c r="E575" s="29">
        <v>45129</v>
      </c>
      <c r="F575" s="29">
        <v>45131</v>
      </c>
      <c r="G575" s="71" t="s">
        <v>66</v>
      </c>
      <c r="H575" s="26" t="s">
        <v>52</v>
      </c>
      <c r="I575" s="112" t="s">
        <v>145</v>
      </c>
      <c r="J575" s="73">
        <v>45168</v>
      </c>
      <c r="K575" s="30" t="s">
        <v>1093</v>
      </c>
      <c r="L575" s="121"/>
    </row>
    <row r="576" spans="1:12" x14ac:dyDescent="0.3">
      <c r="A576" s="26">
        <v>2023</v>
      </c>
      <c r="B576" s="27" t="s">
        <v>32</v>
      </c>
      <c r="C576" s="26" t="s">
        <v>1458</v>
      </c>
      <c r="D576" s="28" t="s">
        <v>1451</v>
      </c>
      <c r="E576" s="29">
        <v>45127</v>
      </c>
      <c r="F576" s="29">
        <v>45134</v>
      </c>
      <c r="G576" s="71" t="s">
        <v>66</v>
      </c>
      <c r="H576" s="26" t="s">
        <v>52</v>
      </c>
      <c r="I576" s="112" t="s">
        <v>1253</v>
      </c>
      <c r="J576" s="73">
        <v>45315</v>
      </c>
      <c r="K576" s="30">
        <v>17914.829999999998</v>
      </c>
      <c r="L576" s="121">
        <v>17428.080000000002</v>
      </c>
    </row>
    <row r="577" spans="1:17" x14ac:dyDescent="0.3">
      <c r="A577" s="26">
        <v>2023</v>
      </c>
      <c r="B577" s="27" t="s">
        <v>47</v>
      </c>
      <c r="C577" s="26" t="s">
        <v>1459</v>
      </c>
      <c r="D577" s="28" t="s">
        <v>1451</v>
      </c>
      <c r="E577" s="29">
        <v>45133</v>
      </c>
      <c r="F577" s="29">
        <v>45146</v>
      </c>
      <c r="G577" s="71" t="s">
        <v>66</v>
      </c>
      <c r="H577" s="26" t="s">
        <v>52</v>
      </c>
      <c r="I577" s="112" t="s">
        <v>1265</v>
      </c>
      <c r="J577" s="73"/>
      <c r="K577" s="30"/>
      <c r="L577" s="121"/>
    </row>
    <row r="578" spans="1:17" x14ac:dyDescent="0.3">
      <c r="A578" s="26">
        <v>2023</v>
      </c>
      <c r="B578" s="27" t="s">
        <v>33</v>
      </c>
      <c r="C578" s="26" t="s">
        <v>1460</v>
      </c>
      <c r="D578" s="28" t="s">
        <v>1451</v>
      </c>
      <c r="E578" s="29">
        <v>45147</v>
      </c>
      <c r="F578" s="29">
        <v>45147</v>
      </c>
      <c r="G578" s="71" t="s">
        <v>1452</v>
      </c>
      <c r="H578" s="26" t="s">
        <v>52</v>
      </c>
      <c r="I578" s="112" t="s">
        <v>1253</v>
      </c>
      <c r="J578" s="73">
        <v>45258</v>
      </c>
      <c r="K578" s="30">
        <v>41791.100000000006</v>
      </c>
      <c r="L578" s="121">
        <v>39895.22</v>
      </c>
    </row>
    <row r="579" spans="1:17" x14ac:dyDescent="0.3">
      <c r="A579" s="26">
        <v>2023</v>
      </c>
      <c r="B579" s="27" t="s">
        <v>37</v>
      </c>
      <c r="C579" s="26" t="s">
        <v>1461</v>
      </c>
      <c r="D579" s="28" t="s">
        <v>1451</v>
      </c>
      <c r="E579" s="29">
        <v>45158</v>
      </c>
      <c r="F579" s="29">
        <v>45161</v>
      </c>
      <c r="G579" s="71" t="s">
        <v>1453</v>
      </c>
      <c r="H579" s="26" t="s">
        <v>52</v>
      </c>
      <c r="I579" s="112" t="s">
        <v>1253</v>
      </c>
      <c r="J579" s="73">
        <v>45187</v>
      </c>
      <c r="K579" s="30">
        <v>20940</v>
      </c>
      <c r="L579" s="121">
        <v>19923</v>
      </c>
    </row>
    <row r="580" spans="1:17" x14ac:dyDescent="0.3">
      <c r="A580" s="26">
        <v>2023</v>
      </c>
      <c r="B580" s="27" t="s">
        <v>48</v>
      </c>
      <c r="C580" s="26" t="s">
        <v>1462</v>
      </c>
      <c r="D580" s="28" t="s">
        <v>1451</v>
      </c>
      <c r="E580" s="29">
        <v>45159</v>
      </c>
      <c r="F580" s="29">
        <v>45161</v>
      </c>
      <c r="G580" s="71" t="s">
        <v>1453</v>
      </c>
      <c r="H580" s="26" t="s">
        <v>52</v>
      </c>
      <c r="I580" s="112" t="s">
        <v>145</v>
      </c>
      <c r="J580" s="73">
        <v>45168</v>
      </c>
      <c r="K580" s="30" t="s">
        <v>1093</v>
      </c>
      <c r="L580" s="121"/>
    </row>
    <row r="581" spans="1:17" x14ac:dyDescent="0.3">
      <c r="A581" s="26">
        <v>2023</v>
      </c>
      <c r="B581" s="27" t="s">
        <v>20</v>
      </c>
      <c r="C581" s="26" t="s">
        <v>1463</v>
      </c>
      <c r="D581" s="28" t="s">
        <v>1451</v>
      </c>
      <c r="E581" s="29">
        <v>45137</v>
      </c>
      <c r="F581" s="29">
        <v>45167</v>
      </c>
      <c r="G581" s="71" t="s">
        <v>1453</v>
      </c>
      <c r="H581" s="26" t="s">
        <v>52</v>
      </c>
      <c r="I581" s="112" t="s">
        <v>1253</v>
      </c>
      <c r="J581" s="73">
        <v>45337</v>
      </c>
      <c r="K581" s="30">
        <v>17510.71</v>
      </c>
      <c r="L581" s="121">
        <v>16906.18</v>
      </c>
    </row>
    <row r="582" spans="1:17" x14ac:dyDescent="0.3">
      <c r="A582" s="26">
        <v>2023</v>
      </c>
      <c r="B582" s="27" t="s">
        <v>25</v>
      </c>
      <c r="C582" s="26" t="s">
        <v>1464</v>
      </c>
      <c r="D582" s="28" t="s">
        <v>1451</v>
      </c>
      <c r="E582" s="29">
        <v>45158</v>
      </c>
      <c r="F582" s="29">
        <v>45168</v>
      </c>
      <c r="G582" s="71" t="s">
        <v>1453</v>
      </c>
      <c r="H582" s="26" t="s">
        <v>52</v>
      </c>
      <c r="I582" s="112" t="s">
        <v>145</v>
      </c>
      <c r="J582" s="73">
        <v>45518</v>
      </c>
      <c r="K582" s="30" t="s">
        <v>1093</v>
      </c>
      <c r="L582" s="121"/>
    </row>
    <row r="583" spans="1:17" x14ac:dyDescent="0.3">
      <c r="A583" s="26">
        <v>2023</v>
      </c>
      <c r="B583" s="27" t="s">
        <v>24</v>
      </c>
      <c r="C583" s="26" t="s">
        <v>1465</v>
      </c>
      <c r="D583" s="28" t="s">
        <v>1451</v>
      </c>
      <c r="E583" s="29">
        <v>45170</v>
      </c>
      <c r="F583" s="29">
        <v>45174</v>
      </c>
      <c r="G583" s="71" t="s">
        <v>1880</v>
      </c>
      <c r="H583" s="26" t="s">
        <v>52</v>
      </c>
      <c r="I583" s="112" t="s">
        <v>145</v>
      </c>
      <c r="J583" s="73">
        <v>45191</v>
      </c>
      <c r="K583" s="30" t="s">
        <v>1093</v>
      </c>
      <c r="L583" s="121"/>
    </row>
    <row r="584" spans="1:17" x14ac:dyDescent="0.3">
      <c r="A584" s="26">
        <v>2023</v>
      </c>
      <c r="B584" s="27" t="s">
        <v>30</v>
      </c>
      <c r="C584" s="26" t="s">
        <v>1529</v>
      </c>
      <c r="D584" s="28" t="s">
        <v>1451</v>
      </c>
      <c r="E584" s="29">
        <v>45147</v>
      </c>
      <c r="F584" s="29">
        <v>45194</v>
      </c>
      <c r="G584" s="71" t="s">
        <v>1452</v>
      </c>
      <c r="H584" s="26" t="s">
        <v>52</v>
      </c>
      <c r="I584" s="112" t="s">
        <v>1253</v>
      </c>
      <c r="J584" s="73">
        <v>45243</v>
      </c>
      <c r="K584" s="30">
        <v>48386.990000000005</v>
      </c>
      <c r="L584" s="121">
        <v>46318.15</v>
      </c>
    </row>
    <row r="585" spans="1:17" x14ac:dyDescent="0.3">
      <c r="A585" s="26">
        <v>2023</v>
      </c>
      <c r="B585" s="27" t="s">
        <v>42</v>
      </c>
      <c r="C585" s="29" t="s">
        <v>1530</v>
      </c>
      <c r="D585" s="26" t="s">
        <v>1451</v>
      </c>
      <c r="E585" s="29">
        <v>45192</v>
      </c>
      <c r="F585" s="89">
        <v>45198</v>
      </c>
      <c r="G585" s="14" t="s">
        <v>51</v>
      </c>
      <c r="H585" s="26" t="s">
        <v>52</v>
      </c>
      <c r="I585" s="112" t="s">
        <v>145</v>
      </c>
      <c r="J585" s="73">
        <v>45218</v>
      </c>
      <c r="K585" s="30" t="s">
        <v>1093</v>
      </c>
      <c r="L585" s="121"/>
      <c r="Q585" s="1"/>
    </row>
    <row r="586" spans="1:17" x14ac:dyDescent="0.3">
      <c r="A586" s="26">
        <v>2023</v>
      </c>
      <c r="B586" s="27" t="s">
        <v>24</v>
      </c>
      <c r="C586" s="29" t="s">
        <v>1531</v>
      </c>
      <c r="D586" s="26" t="s">
        <v>1451</v>
      </c>
      <c r="E586" s="29">
        <v>45204</v>
      </c>
      <c r="F586" s="89">
        <v>45210</v>
      </c>
      <c r="G586" s="14" t="s">
        <v>1453</v>
      </c>
      <c r="H586" s="26" t="s">
        <v>52</v>
      </c>
      <c r="I586" s="112" t="s">
        <v>1253</v>
      </c>
      <c r="J586" s="73">
        <v>45336</v>
      </c>
      <c r="K586" s="30">
        <v>60583.770000000004</v>
      </c>
      <c r="L586" s="121">
        <v>58190.559999999998</v>
      </c>
      <c r="Q586" s="1"/>
    </row>
    <row r="587" spans="1:17" x14ac:dyDescent="0.3">
      <c r="A587" s="26">
        <v>2023</v>
      </c>
      <c r="B587" s="27" t="s">
        <v>26</v>
      </c>
      <c r="C587" s="29" t="s">
        <v>1532</v>
      </c>
      <c r="D587" s="26" t="s">
        <v>1451</v>
      </c>
      <c r="E587" s="29">
        <v>45210</v>
      </c>
      <c r="F587" s="89">
        <v>45211</v>
      </c>
      <c r="G587" s="14" t="s">
        <v>1453</v>
      </c>
      <c r="H587" s="26" t="s">
        <v>52</v>
      </c>
      <c r="I587" s="112" t="s">
        <v>145</v>
      </c>
      <c r="J587" s="73">
        <v>45219</v>
      </c>
      <c r="K587" s="30"/>
      <c r="L587" s="121"/>
      <c r="Q587" s="1"/>
    </row>
    <row r="588" spans="1:17" x14ac:dyDescent="0.3">
      <c r="A588" s="26">
        <v>2023</v>
      </c>
      <c r="B588" s="27" t="s">
        <v>24</v>
      </c>
      <c r="C588" s="29" t="s">
        <v>1533</v>
      </c>
      <c r="D588" s="26" t="s">
        <v>1451</v>
      </c>
      <c r="E588" s="29">
        <v>45211</v>
      </c>
      <c r="F588" s="89">
        <v>45211</v>
      </c>
      <c r="G588" s="14" t="s">
        <v>1453</v>
      </c>
      <c r="H588" s="26" t="s">
        <v>52</v>
      </c>
      <c r="I588" s="112" t="s">
        <v>1255</v>
      </c>
      <c r="J588" s="73">
        <v>45217</v>
      </c>
      <c r="K588" s="30" t="s">
        <v>1093</v>
      </c>
      <c r="L588" s="121"/>
      <c r="Q588" s="1"/>
    </row>
    <row r="589" spans="1:17" x14ac:dyDescent="0.3">
      <c r="A589" s="26">
        <v>2023</v>
      </c>
      <c r="B589" s="27" t="s">
        <v>26</v>
      </c>
      <c r="C589" s="29" t="s">
        <v>1534</v>
      </c>
      <c r="D589" s="26" t="s">
        <v>1451</v>
      </c>
      <c r="E589" s="29">
        <v>45206</v>
      </c>
      <c r="F589" s="89">
        <v>45211</v>
      </c>
      <c r="G589" s="14" t="s">
        <v>1452</v>
      </c>
      <c r="H589" s="26" t="s">
        <v>52</v>
      </c>
      <c r="I589" s="112" t="s">
        <v>1259</v>
      </c>
      <c r="J589" s="73"/>
      <c r="K589" s="30" t="s">
        <v>1093</v>
      </c>
      <c r="L589" s="121"/>
      <c r="Q589" s="1"/>
    </row>
    <row r="590" spans="1:17" x14ac:dyDescent="0.3">
      <c r="A590" s="26">
        <v>2023</v>
      </c>
      <c r="B590" s="27" t="s">
        <v>24</v>
      </c>
      <c r="C590" s="29" t="s">
        <v>1535</v>
      </c>
      <c r="D590" s="26" t="s">
        <v>1451</v>
      </c>
      <c r="E590" s="29">
        <v>45207</v>
      </c>
      <c r="F590" s="89">
        <v>45216</v>
      </c>
      <c r="G590" s="14" t="s">
        <v>1453</v>
      </c>
      <c r="H590" s="26" t="s">
        <v>52</v>
      </c>
      <c r="I590" s="112" t="s">
        <v>1253</v>
      </c>
      <c r="J590" s="73">
        <v>45236</v>
      </c>
      <c r="K590" s="30">
        <v>9598.35</v>
      </c>
      <c r="L590" s="121">
        <v>9255.86</v>
      </c>
      <c r="Q590" s="1"/>
    </row>
    <row r="591" spans="1:17" x14ac:dyDescent="0.3">
      <c r="A591" s="26">
        <v>2023</v>
      </c>
      <c r="B591" s="27" t="s">
        <v>24</v>
      </c>
      <c r="C591" s="29" t="s">
        <v>1536</v>
      </c>
      <c r="D591" s="26" t="s">
        <v>1451</v>
      </c>
      <c r="E591" s="29">
        <v>45211</v>
      </c>
      <c r="F591" s="89">
        <v>45218</v>
      </c>
      <c r="G591" s="14" t="s">
        <v>1537</v>
      </c>
      <c r="H591" s="26" t="s">
        <v>52</v>
      </c>
      <c r="I591" s="112" t="s">
        <v>145</v>
      </c>
      <c r="J591" s="73">
        <v>45607</v>
      </c>
      <c r="K591" s="30" t="s">
        <v>1093</v>
      </c>
      <c r="L591" s="121"/>
      <c r="Q591" s="1"/>
    </row>
    <row r="592" spans="1:17" x14ac:dyDescent="0.3">
      <c r="A592" s="26">
        <v>2023</v>
      </c>
      <c r="B592" s="27" t="s">
        <v>17</v>
      </c>
      <c r="C592" s="29" t="s">
        <v>1538</v>
      </c>
      <c r="D592" s="26" t="s">
        <v>1451</v>
      </c>
      <c r="E592" s="29">
        <v>45220</v>
      </c>
      <c r="F592" s="89">
        <v>45223</v>
      </c>
      <c r="G592" s="14" t="s">
        <v>1453</v>
      </c>
      <c r="H592" s="26" t="s">
        <v>52</v>
      </c>
      <c r="I592" s="112" t="s">
        <v>1253</v>
      </c>
      <c r="J592" s="73">
        <v>45257</v>
      </c>
      <c r="K592" s="30">
        <v>18048.77</v>
      </c>
      <c r="L592" s="121">
        <v>17393.509999999998</v>
      </c>
      <c r="Q592" s="1"/>
    </row>
    <row r="593" spans="1:17" x14ac:dyDescent="0.3">
      <c r="A593" s="26">
        <v>2023</v>
      </c>
      <c r="B593" s="27" t="s">
        <v>17</v>
      </c>
      <c r="C593" s="29" t="s">
        <v>1539</v>
      </c>
      <c r="D593" s="26" t="s">
        <v>1451</v>
      </c>
      <c r="E593" s="29">
        <v>45220</v>
      </c>
      <c r="F593" s="89">
        <v>45223</v>
      </c>
      <c r="G593" s="14" t="s">
        <v>61</v>
      </c>
      <c r="H593" s="26" t="s">
        <v>52</v>
      </c>
      <c r="I593" s="112" t="s">
        <v>145</v>
      </c>
      <c r="J593" s="73">
        <v>45330</v>
      </c>
      <c r="K593" s="30" t="s">
        <v>1093</v>
      </c>
      <c r="L593" s="121"/>
      <c r="Q593" s="1"/>
    </row>
    <row r="594" spans="1:17" x14ac:dyDescent="0.3">
      <c r="A594" s="26">
        <v>2023</v>
      </c>
      <c r="B594" s="27" t="s">
        <v>37</v>
      </c>
      <c r="C594" s="29" t="s">
        <v>1540</v>
      </c>
      <c r="D594" s="26" t="s">
        <v>1451</v>
      </c>
      <c r="E594" s="29">
        <v>45177</v>
      </c>
      <c r="F594" s="89">
        <v>45223</v>
      </c>
      <c r="G594" s="14" t="s">
        <v>1452</v>
      </c>
      <c r="H594" s="26" t="s">
        <v>52</v>
      </c>
      <c r="I594" s="112" t="s">
        <v>1253</v>
      </c>
      <c r="J594" s="73">
        <v>45460</v>
      </c>
      <c r="K594" s="30">
        <v>89809.739999999991</v>
      </c>
      <c r="L594" s="121">
        <v>85905.17</v>
      </c>
      <c r="Q594" s="1"/>
    </row>
    <row r="595" spans="1:17" x14ac:dyDescent="0.3">
      <c r="A595" s="26">
        <v>2023</v>
      </c>
      <c r="B595" s="27" t="s">
        <v>17</v>
      </c>
      <c r="C595" s="29" t="s">
        <v>1541</v>
      </c>
      <c r="D595" s="26" t="s">
        <v>1451</v>
      </c>
      <c r="E595" s="29">
        <v>45220</v>
      </c>
      <c r="F595" s="89">
        <v>45223</v>
      </c>
      <c r="G595" s="14" t="s">
        <v>66</v>
      </c>
      <c r="H595" s="26" t="s">
        <v>52</v>
      </c>
      <c r="I595" s="112" t="s">
        <v>1253</v>
      </c>
      <c r="J595" s="73">
        <v>45303</v>
      </c>
      <c r="K595" s="30">
        <v>6040.4400000000005</v>
      </c>
      <c r="L595" s="121">
        <v>5766.29</v>
      </c>
      <c r="Q595" s="1"/>
    </row>
    <row r="596" spans="1:17" x14ac:dyDescent="0.3">
      <c r="A596" s="26">
        <v>2023</v>
      </c>
      <c r="B596" s="27" t="s">
        <v>1883</v>
      </c>
      <c r="C596" s="29" t="s">
        <v>1542</v>
      </c>
      <c r="D596" s="26" t="s">
        <v>1451</v>
      </c>
      <c r="E596" s="29">
        <v>45224</v>
      </c>
      <c r="F596" s="89">
        <v>45226</v>
      </c>
      <c r="G596" s="14" t="s">
        <v>1453</v>
      </c>
      <c r="H596" s="26" t="s">
        <v>52</v>
      </c>
      <c r="I596" s="112" t="s">
        <v>1253</v>
      </c>
      <c r="J596" s="73">
        <v>45349</v>
      </c>
      <c r="K596" s="30">
        <v>140921.99</v>
      </c>
      <c r="L596" s="121">
        <v>135725.32</v>
      </c>
      <c r="Q596" s="1"/>
    </row>
    <row r="597" spans="1:17" x14ac:dyDescent="0.3">
      <c r="A597" s="26">
        <v>2023</v>
      </c>
      <c r="B597" s="27" t="s">
        <v>25</v>
      </c>
      <c r="C597" s="29" t="s">
        <v>1543</v>
      </c>
      <c r="D597" s="26" t="s">
        <v>1451</v>
      </c>
      <c r="E597" s="29">
        <v>45220</v>
      </c>
      <c r="F597" s="89">
        <v>45226</v>
      </c>
      <c r="G597" s="14" t="s">
        <v>1453</v>
      </c>
      <c r="H597" s="26" t="s">
        <v>52</v>
      </c>
      <c r="I597" s="112" t="s">
        <v>1253</v>
      </c>
      <c r="J597" s="73">
        <v>45258</v>
      </c>
      <c r="K597" s="30">
        <v>18050.349999999999</v>
      </c>
      <c r="L597" s="121">
        <v>17386.68</v>
      </c>
      <c r="Q597" s="1"/>
    </row>
    <row r="598" spans="1:17" x14ac:dyDescent="0.3">
      <c r="A598" s="26">
        <v>2023</v>
      </c>
      <c r="B598" s="27" t="s">
        <v>1883</v>
      </c>
      <c r="C598" s="29" t="s">
        <v>1544</v>
      </c>
      <c r="D598" s="26" t="s">
        <v>1451</v>
      </c>
      <c r="E598" s="29">
        <v>45224</v>
      </c>
      <c r="F598" s="89">
        <v>45226</v>
      </c>
      <c r="G598" s="14" t="s">
        <v>1453</v>
      </c>
      <c r="H598" s="26" t="s">
        <v>52</v>
      </c>
      <c r="I598" s="112" t="s">
        <v>1253</v>
      </c>
      <c r="J598" s="73">
        <v>45415</v>
      </c>
      <c r="K598" s="30">
        <v>68097.709999999992</v>
      </c>
      <c r="L598" s="121">
        <v>65030.82</v>
      </c>
      <c r="Q598" s="1"/>
    </row>
    <row r="599" spans="1:17" x14ac:dyDescent="0.3">
      <c r="A599" s="26">
        <v>2023</v>
      </c>
      <c r="B599" s="27" t="s">
        <v>46</v>
      </c>
      <c r="C599" s="29" t="s">
        <v>1545</v>
      </c>
      <c r="D599" s="26" t="s">
        <v>1451</v>
      </c>
      <c r="E599" s="29">
        <v>45205</v>
      </c>
      <c r="F599" s="89">
        <v>45229</v>
      </c>
      <c r="G599" s="14" t="s">
        <v>1452</v>
      </c>
      <c r="H599" s="26" t="s">
        <v>52</v>
      </c>
      <c r="I599" s="112" t="s">
        <v>1253</v>
      </c>
      <c r="J599" s="73">
        <v>45453</v>
      </c>
      <c r="K599" s="30">
        <v>9357.52</v>
      </c>
      <c r="L599" s="121">
        <v>8903.01</v>
      </c>
      <c r="Q599" s="1"/>
    </row>
    <row r="600" spans="1:17" x14ac:dyDescent="0.3">
      <c r="A600" s="26">
        <v>2023</v>
      </c>
      <c r="B600" s="27" t="s">
        <v>14</v>
      </c>
      <c r="C600" s="29" t="s">
        <v>1547</v>
      </c>
      <c r="D600" s="26" t="s">
        <v>1451</v>
      </c>
      <c r="E600" s="29">
        <v>45224</v>
      </c>
      <c r="F600" s="89">
        <v>45231</v>
      </c>
      <c r="G600" s="14" t="s">
        <v>1453</v>
      </c>
      <c r="H600" s="26" t="s">
        <v>52</v>
      </c>
      <c r="I600" s="112" t="s">
        <v>1253</v>
      </c>
      <c r="J600" s="73">
        <v>45278</v>
      </c>
      <c r="K600" s="30">
        <v>45018.240000000005</v>
      </c>
      <c r="L600" s="121">
        <v>42959.43</v>
      </c>
      <c r="M600" s="76"/>
      <c r="Q600" s="1"/>
    </row>
    <row r="601" spans="1:17" x14ac:dyDescent="0.3">
      <c r="A601" s="26">
        <v>2023</v>
      </c>
      <c r="B601" s="27" t="s">
        <v>17</v>
      </c>
      <c r="C601" s="29" t="s">
        <v>1548</v>
      </c>
      <c r="D601" s="26" t="s">
        <v>1451</v>
      </c>
      <c r="E601" s="29">
        <v>45220</v>
      </c>
      <c r="F601" s="89">
        <v>45231</v>
      </c>
      <c r="G601" s="14" t="s">
        <v>1453</v>
      </c>
      <c r="H601" s="26" t="s">
        <v>52</v>
      </c>
      <c r="I601" s="112" t="s">
        <v>1253</v>
      </c>
      <c r="J601" s="73">
        <v>45377</v>
      </c>
      <c r="K601" s="30">
        <v>62872.5</v>
      </c>
      <c r="L601" s="121">
        <v>60235.86</v>
      </c>
      <c r="M601" s="76"/>
      <c r="Q601" s="1"/>
    </row>
    <row r="602" spans="1:17" x14ac:dyDescent="0.3">
      <c r="A602" s="26">
        <v>2023</v>
      </c>
      <c r="B602" s="27" t="s">
        <v>14</v>
      </c>
      <c r="C602" s="29" t="s">
        <v>1549</v>
      </c>
      <c r="D602" s="26" t="s">
        <v>1451</v>
      </c>
      <c r="E602" s="29">
        <v>45224</v>
      </c>
      <c r="F602" s="89">
        <v>45231</v>
      </c>
      <c r="G602" s="14" t="s">
        <v>1453</v>
      </c>
      <c r="H602" s="26" t="s">
        <v>52</v>
      </c>
      <c r="I602" s="112" t="s">
        <v>145</v>
      </c>
      <c r="J602" s="73">
        <v>45258</v>
      </c>
      <c r="K602" s="30" t="s">
        <v>1093</v>
      </c>
      <c r="L602" s="121"/>
      <c r="M602" s="76"/>
      <c r="Q602" s="1"/>
    </row>
    <row r="603" spans="1:17" x14ac:dyDescent="0.3">
      <c r="A603" s="26">
        <v>2023</v>
      </c>
      <c r="B603" s="27" t="s">
        <v>14</v>
      </c>
      <c r="C603" s="29" t="s">
        <v>1550</v>
      </c>
      <c r="D603" s="26" t="s">
        <v>1451</v>
      </c>
      <c r="E603" s="29">
        <v>45224</v>
      </c>
      <c r="F603" s="89">
        <v>45231</v>
      </c>
      <c r="G603" s="14" t="s">
        <v>1453</v>
      </c>
      <c r="H603" s="26" t="s">
        <v>52</v>
      </c>
      <c r="I603" s="112" t="s">
        <v>1253</v>
      </c>
      <c r="J603" s="73">
        <v>45331</v>
      </c>
      <c r="K603" s="30">
        <v>91219.47</v>
      </c>
      <c r="L603" s="121">
        <v>87466.25</v>
      </c>
      <c r="M603" s="76"/>
      <c r="Q603" s="1"/>
    </row>
    <row r="604" spans="1:17" x14ac:dyDescent="0.3">
      <c r="A604" s="26">
        <v>2023</v>
      </c>
      <c r="B604" s="27" t="s">
        <v>14</v>
      </c>
      <c r="C604" s="29" t="s">
        <v>1551</v>
      </c>
      <c r="D604" s="26" t="s">
        <v>1451</v>
      </c>
      <c r="E604" s="29">
        <v>45224</v>
      </c>
      <c r="F604" s="89">
        <v>45231</v>
      </c>
      <c r="G604" s="14" t="s">
        <v>1453</v>
      </c>
      <c r="H604" s="26" t="s">
        <v>52</v>
      </c>
      <c r="I604" s="112" t="s">
        <v>1253</v>
      </c>
      <c r="J604" s="73">
        <v>45450</v>
      </c>
      <c r="K604" s="30">
        <v>48760</v>
      </c>
      <c r="L604" s="121">
        <v>46582</v>
      </c>
      <c r="M604" s="76"/>
      <c r="Q604" s="1"/>
    </row>
    <row r="605" spans="1:17" x14ac:dyDescent="0.3">
      <c r="A605" s="26">
        <v>2023</v>
      </c>
      <c r="B605" s="27" t="s">
        <v>14</v>
      </c>
      <c r="C605" s="29" t="s">
        <v>1552</v>
      </c>
      <c r="D605" s="26" t="s">
        <v>1451</v>
      </c>
      <c r="E605" s="29">
        <v>45224</v>
      </c>
      <c r="F605" s="89">
        <v>45231</v>
      </c>
      <c r="G605" s="14" t="s">
        <v>1453</v>
      </c>
      <c r="H605" s="26" t="s">
        <v>52</v>
      </c>
      <c r="I605" s="112" t="s">
        <v>1253</v>
      </c>
      <c r="J605" s="73">
        <v>45349</v>
      </c>
      <c r="K605" s="30">
        <v>68971.92</v>
      </c>
      <c r="L605" s="121">
        <v>66553.17</v>
      </c>
      <c r="M605" s="76"/>
      <c r="Q605" s="1"/>
    </row>
    <row r="606" spans="1:17" x14ac:dyDescent="0.3">
      <c r="A606" s="26">
        <v>2023</v>
      </c>
      <c r="B606" s="27" t="s">
        <v>48</v>
      </c>
      <c r="C606" s="29" t="s">
        <v>1553</v>
      </c>
      <c r="D606" s="26" t="s">
        <v>1451</v>
      </c>
      <c r="E606" s="29">
        <v>45214</v>
      </c>
      <c r="F606" s="89">
        <v>45231</v>
      </c>
      <c r="G606" s="14" t="s">
        <v>1537</v>
      </c>
      <c r="H606" s="26" t="s">
        <v>52</v>
      </c>
      <c r="I606" s="112" t="s">
        <v>145</v>
      </c>
      <c r="J606" s="73">
        <v>45607</v>
      </c>
      <c r="K606" s="30" t="s">
        <v>1093</v>
      </c>
      <c r="L606" s="121"/>
      <c r="M606" s="76"/>
      <c r="Q606" s="1"/>
    </row>
    <row r="607" spans="1:17" x14ac:dyDescent="0.3">
      <c r="A607" s="26">
        <v>2023</v>
      </c>
      <c r="B607" s="27" t="s">
        <v>14</v>
      </c>
      <c r="C607" s="29" t="s">
        <v>1554</v>
      </c>
      <c r="D607" s="26" t="s">
        <v>1451</v>
      </c>
      <c r="E607" s="29">
        <v>45224</v>
      </c>
      <c r="F607" s="89">
        <v>45231</v>
      </c>
      <c r="G607" s="14" t="s">
        <v>1453</v>
      </c>
      <c r="H607" s="26" t="s">
        <v>52</v>
      </c>
      <c r="I607" s="112" t="s">
        <v>1253</v>
      </c>
      <c r="J607" s="73">
        <v>45349</v>
      </c>
      <c r="K607" s="30">
        <v>90644.1</v>
      </c>
      <c r="L607" s="121">
        <v>86637.77</v>
      </c>
      <c r="M607" s="76"/>
      <c r="Q607" s="1"/>
    </row>
    <row r="608" spans="1:17" x14ac:dyDescent="0.3">
      <c r="A608" s="26">
        <v>2023</v>
      </c>
      <c r="B608" s="27" t="s">
        <v>17</v>
      </c>
      <c r="C608" s="29" t="s">
        <v>1555</v>
      </c>
      <c r="D608" s="26" t="s">
        <v>1451</v>
      </c>
      <c r="E608" s="29">
        <v>45226</v>
      </c>
      <c r="F608" s="89">
        <v>45231</v>
      </c>
      <c r="G608" s="14" t="s">
        <v>61</v>
      </c>
      <c r="H608" s="26" t="s">
        <v>52</v>
      </c>
      <c r="I608" s="112" t="s">
        <v>145</v>
      </c>
      <c r="J608" s="73">
        <v>45279</v>
      </c>
      <c r="K608" s="30" t="s">
        <v>1093</v>
      </c>
      <c r="L608" s="121"/>
      <c r="M608" s="76"/>
      <c r="Q608" s="1"/>
    </row>
    <row r="609" spans="1:17" x14ac:dyDescent="0.3">
      <c r="A609" s="26">
        <v>2023</v>
      </c>
      <c r="B609" s="27" t="s">
        <v>14</v>
      </c>
      <c r="C609" s="29" t="s">
        <v>1556</v>
      </c>
      <c r="D609" s="26" t="s">
        <v>1451</v>
      </c>
      <c r="E609" s="29">
        <v>45223</v>
      </c>
      <c r="F609" s="89">
        <v>45231</v>
      </c>
      <c r="G609" s="14" t="s">
        <v>1453</v>
      </c>
      <c r="H609" s="26" t="s">
        <v>52</v>
      </c>
      <c r="I609" s="112" t="s">
        <v>1253</v>
      </c>
      <c r="J609" s="73">
        <v>45394</v>
      </c>
      <c r="K609" s="30">
        <v>26976.17</v>
      </c>
      <c r="L609" s="121">
        <v>25821.81</v>
      </c>
      <c r="M609" s="76"/>
      <c r="Q609" s="1"/>
    </row>
    <row r="610" spans="1:17" x14ac:dyDescent="0.3">
      <c r="A610" s="26">
        <v>2023</v>
      </c>
      <c r="B610" s="27" t="s">
        <v>14</v>
      </c>
      <c r="C610" s="29" t="s">
        <v>1557</v>
      </c>
      <c r="D610" s="26" t="s">
        <v>1451</v>
      </c>
      <c r="E610" s="29">
        <v>45224</v>
      </c>
      <c r="F610" s="89">
        <v>45231</v>
      </c>
      <c r="G610" s="14" t="s">
        <v>1453</v>
      </c>
      <c r="H610" s="26" t="s">
        <v>52</v>
      </c>
      <c r="I610" s="112" t="s">
        <v>1253</v>
      </c>
      <c r="J610" s="73">
        <v>45629</v>
      </c>
      <c r="K610" s="30">
        <v>96500</v>
      </c>
      <c r="L610" s="121">
        <v>91925</v>
      </c>
      <c r="M610" s="76"/>
      <c r="Q610" s="1"/>
    </row>
    <row r="611" spans="1:17" x14ac:dyDescent="0.3">
      <c r="A611" s="26">
        <v>2023</v>
      </c>
      <c r="B611" s="27" t="s">
        <v>48</v>
      </c>
      <c r="C611" s="29" t="s">
        <v>1558</v>
      </c>
      <c r="D611" s="26" t="s">
        <v>1451</v>
      </c>
      <c r="E611" s="29">
        <v>45224</v>
      </c>
      <c r="F611" s="89">
        <v>45231</v>
      </c>
      <c r="G611" s="14" t="s">
        <v>1453</v>
      </c>
      <c r="H611" s="26" t="s">
        <v>52</v>
      </c>
      <c r="I611" s="112" t="s">
        <v>1253</v>
      </c>
      <c r="J611" s="73">
        <v>45278</v>
      </c>
      <c r="K611" s="30">
        <v>16484.829999999998</v>
      </c>
      <c r="L611" s="121">
        <v>15773.69</v>
      </c>
      <c r="M611" s="76"/>
      <c r="Q611" s="1"/>
    </row>
    <row r="612" spans="1:17" x14ac:dyDescent="0.3">
      <c r="A612" s="26">
        <v>2023</v>
      </c>
      <c r="B612" s="27" t="s">
        <v>48</v>
      </c>
      <c r="C612" s="29" t="s">
        <v>1559</v>
      </c>
      <c r="D612" s="26" t="s">
        <v>1451</v>
      </c>
      <c r="E612" s="29">
        <v>45223</v>
      </c>
      <c r="F612" s="89">
        <v>45231</v>
      </c>
      <c r="G612" s="14" t="s">
        <v>1453</v>
      </c>
      <c r="H612" s="26" t="s">
        <v>52</v>
      </c>
      <c r="I612" s="112" t="s">
        <v>1253</v>
      </c>
      <c r="J612" s="73">
        <v>45394</v>
      </c>
      <c r="K612" s="30">
        <v>104624.35</v>
      </c>
      <c r="L612" s="121">
        <v>100088.33</v>
      </c>
      <c r="M612" s="76"/>
      <c r="Q612" s="1"/>
    </row>
    <row r="613" spans="1:17" x14ac:dyDescent="0.3">
      <c r="A613" s="26">
        <v>2023</v>
      </c>
      <c r="B613" s="27" t="s">
        <v>14</v>
      </c>
      <c r="C613" s="29" t="s">
        <v>1560</v>
      </c>
      <c r="D613" s="26" t="s">
        <v>1451</v>
      </c>
      <c r="E613" s="29">
        <v>45224</v>
      </c>
      <c r="F613" s="89">
        <v>45231</v>
      </c>
      <c r="G613" s="14" t="s">
        <v>1453</v>
      </c>
      <c r="H613" s="26" t="s">
        <v>52</v>
      </c>
      <c r="I613" s="112" t="s">
        <v>1253</v>
      </c>
      <c r="J613" s="73">
        <v>45306</v>
      </c>
      <c r="K613" s="30">
        <v>96738.98000000001</v>
      </c>
      <c r="L613" s="121">
        <v>92346.23</v>
      </c>
      <c r="M613" s="76"/>
      <c r="Q613" s="1"/>
    </row>
    <row r="614" spans="1:17" x14ac:dyDescent="0.3">
      <c r="A614" s="26">
        <v>2023</v>
      </c>
      <c r="B614" s="27" t="s">
        <v>14</v>
      </c>
      <c r="C614" s="29" t="s">
        <v>1561</v>
      </c>
      <c r="D614" s="26" t="s">
        <v>1451</v>
      </c>
      <c r="E614" s="29">
        <v>45224</v>
      </c>
      <c r="F614" s="89">
        <v>45231</v>
      </c>
      <c r="G614" s="14" t="s">
        <v>1453</v>
      </c>
      <c r="H614" s="26" t="s">
        <v>52</v>
      </c>
      <c r="I614" s="112" t="s">
        <v>1253</v>
      </c>
      <c r="J614" s="73">
        <v>45377</v>
      </c>
      <c r="K614" s="30">
        <v>136665.09</v>
      </c>
      <c r="L614" s="121">
        <v>130259.69</v>
      </c>
      <c r="M614" s="76"/>
      <c r="Q614" s="1"/>
    </row>
    <row r="615" spans="1:17" x14ac:dyDescent="0.3">
      <c r="A615" s="26">
        <v>2023</v>
      </c>
      <c r="B615" s="27" t="s">
        <v>48</v>
      </c>
      <c r="C615" s="29" t="s">
        <v>1562</v>
      </c>
      <c r="D615" s="26" t="s">
        <v>1451</v>
      </c>
      <c r="E615" s="29">
        <v>45224</v>
      </c>
      <c r="F615" s="89">
        <v>45231</v>
      </c>
      <c r="G615" s="14" t="s">
        <v>1453</v>
      </c>
      <c r="H615" s="26" t="s">
        <v>52</v>
      </c>
      <c r="I615" s="112" t="s">
        <v>1253</v>
      </c>
      <c r="J615" s="73">
        <v>45398</v>
      </c>
      <c r="K615" s="30">
        <v>37460</v>
      </c>
      <c r="L615" s="121">
        <v>35662</v>
      </c>
      <c r="M615" s="76"/>
      <c r="Q615" s="1"/>
    </row>
    <row r="616" spans="1:17" x14ac:dyDescent="0.3">
      <c r="A616" s="26">
        <v>2023</v>
      </c>
      <c r="B616" s="27" t="s">
        <v>14</v>
      </c>
      <c r="C616" s="29" t="s">
        <v>1563</v>
      </c>
      <c r="D616" s="26" t="s">
        <v>1451</v>
      </c>
      <c r="E616" s="29">
        <v>45224</v>
      </c>
      <c r="F616" s="89">
        <v>45231</v>
      </c>
      <c r="G616" s="14" t="s">
        <v>1453</v>
      </c>
      <c r="H616" s="26" t="s">
        <v>52</v>
      </c>
      <c r="I616" s="112" t="s">
        <v>1253</v>
      </c>
      <c r="J616" s="73">
        <v>45317</v>
      </c>
      <c r="K616" s="30">
        <v>265857.33</v>
      </c>
      <c r="L616" s="121">
        <v>253287.26</v>
      </c>
      <c r="M616" s="76"/>
      <c r="Q616" s="1"/>
    </row>
    <row r="617" spans="1:17" x14ac:dyDescent="0.3">
      <c r="A617" s="26">
        <v>2023</v>
      </c>
      <c r="B617" s="27" t="s">
        <v>14</v>
      </c>
      <c r="C617" s="29" t="s">
        <v>1564</v>
      </c>
      <c r="D617" s="26" t="s">
        <v>1451</v>
      </c>
      <c r="E617" s="29">
        <v>45223</v>
      </c>
      <c r="F617" s="89">
        <v>45231</v>
      </c>
      <c r="G617" s="14" t="s">
        <v>1453</v>
      </c>
      <c r="H617" s="26" t="s">
        <v>52</v>
      </c>
      <c r="I617" s="112" t="s">
        <v>1253</v>
      </c>
      <c r="J617" s="73">
        <v>45398</v>
      </c>
      <c r="K617" s="30">
        <v>122744.04</v>
      </c>
      <c r="L617" s="121">
        <v>117762.28</v>
      </c>
      <c r="M617" s="76"/>
      <c r="Q617" s="1"/>
    </row>
    <row r="618" spans="1:17" x14ac:dyDescent="0.3">
      <c r="A618" s="26">
        <v>2023</v>
      </c>
      <c r="B618" s="27" t="s">
        <v>14</v>
      </c>
      <c r="C618" s="29" t="s">
        <v>1565</v>
      </c>
      <c r="D618" s="26" t="s">
        <v>1451</v>
      </c>
      <c r="E618" s="29">
        <v>45224</v>
      </c>
      <c r="F618" s="89">
        <v>45231</v>
      </c>
      <c r="G618" s="14" t="s">
        <v>1453</v>
      </c>
      <c r="H618" s="26" t="s">
        <v>52</v>
      </c>
      <c r="I618" s="112" t="s">
        <v>1253</v>
      </c>
      <c r="J618" s="73">
        <v>45414</v>
      </c>
      <c r="K618" s="30">
        <v>23247</v>
      </c>
      <c r="L618" s="121">
        <v>22084.65</v>
      </c>
      <c r="M618" s="76"/>
      <c r="Q618" s="1"/>
    </row>
    <row r="619" spans="1:17" x14ac:dyDescent="0.3">
      <c r="A619" s="26">
        <v>2023</v>
      </c>
      <c r="B619" s="27" t="s">
        <v>14</v>
      </c>
      <c r="C619" s="29" t="s">
        <v>1566</v>
      </c>
      <c r="D619" s="26" t="s">
        <v>1451</v>
      </c>
      <c r="E619" s="29">
        <v>45224</v>
      </c>
      <c r="F619" s="89">
        <v>45231</v>
      </c>
      <c r="G619" s="14" t="s">
        <v>1453</v>
      </c>
      <c r="H619" s="26" t="s">
        <v>52</v>
      </c>
      <c r="I619" s="112" t="s">
        <v>1253</v>
      </c>
      <c r="J619" s="73">
        <v>45303</v>
      </c>
      <c r="K619" s="30">
        <v>75357.440000000002</v>
      </c>
      <c r="L619" s="121">
        <v>72241.009999999995</v>
      </c>
      <c r="M619" s="76"/>
      <c r="Q619" s="1"/>
    </row>
    <row r="620" spans="1:17" x14ac:dyDescent="0.3">
      <c r="A620" s="26">
        <v>2023</v>
      </c>
      <c r="B620" s="27" t="s">
        <v>14</v>
      </c>
      <c r="C620" s="29" t="s">
        <v>1567</v>
      </c>
      <c r="D620" s="26" t="s">
        <v>1451</v>
      </c>
      <c r="E620" s="29">
        <v>45224</v>
      </c>
      <c r="F620" s="89">
        <v>45233</v>
      </c>
      <c r="G620" s="14" t="s">
        <v>1453</v>
      </c>
      <c r="H620" s="26" t="s">
        <v>52</v>
      </c>
      <c r="I620" s="112" t="s">
        <v>1253</v>
      </c>
      <c r="J620" s="73">
        <v>45481</v>
      </c>
      <c r="K620" s="30">
        <v>75281.760000000009</v>
      </c>
      <c r="L620" s="121">
        <v>71969.06</v>
      </c>
      <c r="M620" s="76"/>
      <c r="Q620" s="1"/>
    </row>
    <row r="621" spans="1:17" x14ac:dyDescent="0.3">
      <c r="A621" s="26">
        <v>2023</v>
      </c>
      <c r="B621" s="27" t="s">
        <v>14</v>
      </c>
      <c r="C621" s="29" t="s">
        <v>1568</v>
      </c>
      <c r="D621" s="26" t="s">
        <v>1451</v>
      </c>
      <c r="E621" s="29">
        <v>45224</v>
      </c>
      <c r="F621" s="89">
        <v>45233</v>
      </c>
      <c r="G621" s="14" t="s">
        <v>1453</v>
      </c>
      <c r="H621" s="26" t="s">
        <v>52</v>
      </c>
      <c r="I621" s="112" t="s">
        <v>1253</v>
      </c>
      <c r="J621" s="73">
        <v>45278</v>
      </c>
      <c r="K621" s="30">
        <v>79406.31</v>
      </c>
      <c r="L621" s="121">
        <v>75964.820000000007</v>
      </c>
      <c r="M621" s="76"/>
      <c r="Q621" s="1"/>
    </row>
    <row r="622" spans="1:17" x14ac:dyDescent="0.3">
      <c r="A622" s="26">
        <v>2023</v>
      </c>
      <c r="B622" s="27" t="s">
        <v>14</v>
      </c>
      <c r="C622" s="29" t="s">
        <v>1569</v>
      </c>
      <c r="D622" s="26" t="s">
        <v>1451</v>
      </c>
      <c r="E622" s="29">
        <v>45224</v>
      </c>
      <c r="F622" s="89">
        <v>45233</v>
      </c>
      <c r="G622" s="14" t="s">
        <v>1453</v>
      </c>
      <c r="H622" s="26" t="s">
        <v>52</v>
      </c>
      <c r="I622" s="112" t="s">
        <v>1253</v>
      </c>
      <c r="J622" s="73">
        <v>45309</v>
      </c>
      <c r="K622" s="30">
        <v>116311.27</v>
      </c>
      <c r="L622" s="121">
        <v>111024.41</v>
      </c>
      <c r="M622" s="76"/>
      <c r="Q622" s="1"/>
    </row>
    <row r="623" spans="1:17" x14ac:dyDescent="0.3">
      <c r="A623" s="26">
        <v>2023</v>
      </c>
      <c r="B623" s="27" t="s">
        <v>25</v>
      </c>
      <c r="C623" s="29" t="s">
        <v>1570</v>
      </c>
      <c r="D623" s="26" t="s">
        <v>1451</v>
      </c>
      <c r="E623" s="29">
        <v>45223</v>
      </c>
      <c r="F623" s="89">
        <v>45233</v>
      </c>
      <c r="G623" s="14" t="s">
        <v>1453</v>
      </c>
      <c r="H623" s="26" t="s">
        <v>52</v>
      </c>
      <c r="I623" s="112" t="s">
        <v>1253</v>
      </c>
      <c r="J623" s="73">
        <v>45525</v>
      </c>
      <c r="K623" s="30">
        <v>54908.04</v>
      </c>
      <c r="L623" s="121">
        <v>52500.639999999999</v>
      </c>
      <c r="M623" s="76"/>
      <c r="Q623" s="1"/>
    </row>
    <row r="624" spans="1:17" x14ac:dyDescent="0.3">
      <c r="A624" s="26">
        <v>2023</v>
      </c>
      <c r="B624" s="27" t="s">
        <v>14</v>
      </c>
      <c r="C624" s="29" t="s">
        <v>1571</v>
      </c>
      <c r="D624" s="26" t="s">
        <v>1451</v>
      </c>
      <c r="E624" s="29">
        <v>45223</v>
      </c>
      <c r="F624" s="89">
        <v>45233</v>
      </c>
      <c r="G624" s="14" t="s">
        <v>1453</v>
      </c>
      <c r="H624" s="26" t="s">
        <v>52</v>
      </c>
      <c r="I624" s="112" t="s">
        <v>1253</v>
      </c>
      <c r="J624" s="73">
        <v>45383</v>
      </c>
      <c r="K624" s="30">
        <v>352305.01</v>
      </c>
      <c r="L624" s="121">
        <v>339527.24</v>
      </c>
      <c r="M624" s="76"/>
      <c r="Q624" s="1"/>
    </row>
    <row r="625" spans="1:17" x14ac:dyDescent="0.3">
      <c r="A625" s="26">
        <v>2023</v>
      </c>
      <c r="B625" s="27" t="s">
        <v>14</v>
      </c>
      <c r="C625" s="29" t="s">
        <v>1572</v>
      </c>
      <c r="D625" s="26" t="s">
        <v>1451</v>
      </c>
      <c r="E625" s="29">
        <v>45224</v>
      </c>
      <c r="F625" s="89">
        <v>45233</v>
      </c>
      <c r="G625" s="14" t="s">
        <v>1453</v>
      </c>
      <c r="H625" s="26" t="s">
        <v>52</v>
      </c>
      <c r="I625" s="112" t="s">
        <v>1253</v>
      </c>
      <c r="J625" s="73">
        <v>45377</v>
      </c>
      <c r="K625" s="30">
        <v>73879.72</v>
      </c>
      <c r="L625" s="121">
        <v>70628.66</v>
      </c>
      <c r="M625" s="76"/>
      <c r="Q625" s="1"/>
    </row>
    <row r="626" spans="1:17" x14ac:dyDescent="0.3">
      <c r="A626" s="26">
        <v>2023</v>
      </c>
      <c r="B626" s="27" t="s">
        <v>14</v>
      </c>
      <c r="C626" s="29" t="s">
        <v>1573</v>
      </c>
      <c r="D626" s="26" t="s">
        <v>1451</v>
      </c>
      <c r="E626" s="29">
        <v>45224</v>
      </c>
      <c r="F626" s="89">
        <v>45233</v>
      </c>
      <c r="G626" s="14" t="s">
        <v>1453</v>
      </c>
      <c r="H626" s="26" t="s">
        <v>52</v>
      </c>
      <c r="I626" s="112" t="s">
        <v>1253</v>
      </c>
      <c r="J626" s="73">
        <v>45336</v>
      </c>
      <c r="K626" s="30">
        <v>142869.57999999999</v>
      </c>
      <c r="L626" s="121">
        <v>136321.53</v>
      </c>
      <c r="M626" s="76"/>
      <c r="Q626" s="1"/>
    </row>
    <row r="627" spans="1:17" x14ac:dyDescent="0.3">
      <c r="A627" s="26">
        <v>2023</v>
      </c>
      <c r="B627" s="27" t="s">
        <v>14</v>
      </c>
      <c r="C627" s="29" t="s">
        <v>1574</v>
      </c>
      <c r="D627" s="26" t="s">
        <v>1451</v>
      </c>
      <c r="E627" s="29">
        <v>45224</v>
      </c>
      <c r="F627" s="89">
        <v>45236</v>
      </c>
      <c r="G627" s="14" t="s">
        <v>1453</v>
      </c>
      <c r="H627" s="26" t="s">
        <v>52</v>
      </c>
      <c r="I627" s="112" t="s">
        <v>1253</v>
      </c>
      <c r="J627" s="73">
        <v>45377</v>
      </c>
      <c r="K627" s="30">
        <v>90133.5</v>
      </c>
      <c r="L627" s="121">
        <v>86727.360000000001</v>
      </c>
      <c r="M627" s="76"/>
      <c r="Q627" s="1"/>
    </row>
    <row r="628" spans="1:17" x14ac:dyDescent="0.3">
      <c r="A628" s="26">
        <v>2023</v>
      </c>
      <c r="B628" s="27" t="s">
        <v>14</v>
      </c>
      <c r="C628" s="29" t="s">
        <v>1575</v>
      </c>
      <c r="D628" s="26" t="s">
        <v>1451</v>
      </c>
      <c r="E628" s="29">
        <v>45224</v>
      </c>
      <c r="F628" s="89">
        <v>45236</v>
      </c>
      <c r="G628" s="14" t="s">
        <v>1453</v>
      </c>
      <c r="H628" s="26" t="s">
        <v>52</v>
      </c>
      <c r="I628" s="112" t="s">
        <v>1253</v>
      </c>
      <c r="J628" s="73">
        <v>45397</v>
      </c>
      <c r="K628" s="30">
        <v>279955.21000000002</v>
      </c>
      <c r="L628" s="121">
        <v>271768.73</v>
      </c>
      <c r="M628" s="76"/>
      <c r="Q628" s="1"/>
    </row>
    <row r="629" spans="1:17" x14ac:dyDescent="0.3">
      <c r="A629" s="26">
        <v>2023</v>
      </c>
      <c r="B629" s="27" t="s">
        <v>14</v>
      </c>
      <c r="C629" s="29" t="s">
        <v>1576</v>
      </c>
      <c r="D629" s="26" t="s">
        <v>1451</v>
      </c>
      <c r="E629" s="29">
        <v>45224</v>
      </c>
      <c r="F629" s="89">
        <v>45236</v>
      </c>
      <c r="G629" s="14" t="s">
        <v>1453</v>
      </c>
      <c r="H629" s="26" t="s">
        <v>52</v>
      </c>
      <c r="I629" s="112" t="s">
        <v>1253</v>
      </c>
      <c r="J629" s="73">
        <v>45331</v>
      </c>
      <c r="K629" s="30">
        <v>91293.68</v>
      </c>
      <c r="L629" s="121">
        <v>87053.54</v>
      </c>
      <c r="M629" s="76"/>
      <c r="Q629" s="1"/>
    </row>
    <row r="630" spans="1:17" x14ac:dyDescent="0.3">
      <c r="A630" s="26">
        <v>2023</v>
      </c>
      <c r="B630" s="27" t="s">
        <v>48</v>
      </c>
      <c r="C630" s="29" t="s">
        <v>1577</v>
      </c>
      <c r="D630" s="26" t="s">
        <v>1451</v>
      </c>
      <c r="E630" s="29">
        <v>45224</v>
      </c>
      <c r="F630" s="89">
        <v>45236</v>
      </c>
      <c r="G630" s="14" t="s">
        <v>1453</v>
      </c>
      <c r="H630" s="26" t="s">
        <v>52</v>
      </c>
      <c r="I630" s="112" t="s">
        <v>1253</v>
      </c>
      <c r="J630" s="73">
        <v>45393</v>
      </c>
      <c r="K630" s="30">
        <v>97098.819999999992</v>
      </c>
      <c r="L630" s="121">
        <v>92353.69</v>
      </c>
      <c r="M630" s="76"/>
      <c r="Q630" s="1"/>
    </row>
    <row r="631" spans="1:17" x14ac:dyDescent="0.3">
      <c r="A631" s="26">
        <v>2023</v>
      </c>
      <c r="B631" s="27" t="s">
        <v>14</v>
      </c>
      <c r="C631" s="29" t="s">
        <v>1578</v>
      </c>
      <c r="D631" s="26" t="s">
        <v>1451</v>
      </c>
      <c r="E631" s="29">
        <v>45223</v>
      </c>
      <c r="F631" s="89">
        <v>45236</v>
      </c>
      <c r="G631" s="14" t="s">
        <v>1453</v>
      </c>
      <c r="H631" s="26" t="s">
        <v>52</v>
      </c>
      <c r="I631" s="112" t="s">
        <v>1253</v>
      </c>
      <c r="J631" s="73">
        <v>45586</v>
      </c>
      <c r="K631" s="30">
        <v>112520</v>
      </c>
      <c r="L631" s="121">
        <v>107570</v>
      </c>
      <c r="M631" s="76"/>
      <c r="Q631" s="1"/>
    </row>
    <row r="632" spans="1:17" x14ac:dyDescent="0.3">
      <c r="A632" s="26">
        <v>2023</v>
      </c>
      <c r="B632" s="27" t="s">
        <v>14</v>
      </c>
      <c r="C632" s="29" t="s">
        <v>1579</v>
      </c>
      <c r="D632" s="26" t="s">
        <v>1451</v>
      </c>
      <c r="E632" s="29">
        <v>45224</v>
      </c>
      <c r="F632" s="89">
        <v>45236</v>
      </c>
      <c r="G632" s="14" t="s">
        <v>1453</v>
      </c>
      <c r="H632" s="26" t="s">
        <v>52</v>
      </c>
      <c r="I632" s="112" t="s">
        <v>1253</v>
      </c>
      <c r="J632" s="73">
        <v>45377</v>
      </c>
      <c r="K632" s="30">
        <v>12749.41</v>
      </c>
      <c r="L632" s="121">
        <v>12140.18</v>
      </c>
      <c r="M632" s="76"/>
      <c r="Q632" s="1"/>
    </row>
    <row r="633" spans="1:17" x14ac:dyDescent="0.3">
      <c r="A633" s="26">
        <v>2023</v>
      </c>
      <c r="B633" s="27" t="s">
        <v>14</v>
      </c>
      <c r="C633" s="29" t="s">
        <v>1580</v>
      </c>
      <c r="D633" s="26" t="s">
        <v>1451</v>
      </c>
      <c r="E633" s="29">
        <v>45224</v>
      </c>
      <c r="F633" s="89">
        <v>45236</v>
      </c>
      <c r="G633" s="14" t="s">
        <v>1453</v>
      </c>
      <c r="H633" s="26" t="s">
        <v>52</v>
      </c>
      <c r="I633" s="112" t="s">
        <v>1253</v>
      </c>
      <c r="J633" s="73">
        <v>45349</v>
      </c>
      <c r="K633" s="30">
        <v>380051.66000000003</v>
      </c>
      <c r="L633" s="121">
        <v>361438.14</v>
      </c>
      <c r="M633" s="76"/>
      <c r="Q633" s="1"/>
    </row>
    <row r="634" spans="1:17" x14ac:dyDescent="0.3">
      <c r="A634" s="26">
        <v>2023</v>
      </c>
      <c r="B634" s="27" t="s">
        <v>14</v>
      </c>
      <c r="C634" s="29" t="s">
        <v>1581</v>
      </c>
      <c r="D634" s="26" t="s">
        <v>1451</v>
      </c>
      <c r="E634" s="29">
        <v>45223</v>
      </c>
      <c r="F634" s="89">
        <v>45236</v>
      </c>
      <c r="G634" s="14" t="s">
        <v>1453</v>
      </c>
      <c r="H634" s="26" t="s">
        <v>52</v>
      </c>
      <c r="I634" s="112" t="s">
        <v>1253</v>
      </c>
      <c r="J634" s="73">
        <v>45287</v>
      </c>
      <c r="K634" s="30">
        <v>37693.620000000003</v>
      </c>
      <c r="L634" s="121">
        <v>35808.94</v>
      </c>
      <c r="M634" s="76"/>
      <c r="Q634" s="1"/>
    </row>
    <row r="635" spans="1:17" x14ac:dyDescent="0.3">
      <c r="A635" s="26">
        <v>2023</v>
      </c>
      <c r="B635" s="27" t="s">
        <v>14</v>
      </c>
      <c r="C635" s="29" t="s">
        <v>1582</v>
      </c>
      <c r="D635" s="26" t="s">
        <v>1451</v>
      </c>
      <c r="E635" s="29">
        <v>45224</v>
      </c>
      <c r="F635" s="89">
        <v>45236</v>
      </c>
      <c r="G635" s="14" t="s">
        <v>1453</v>
      </c>
      <c r="H635" s="26" t="s">
        <v>52</v>
      </c>
      <c r="I635" s="112" t="s">
        <v>1253</v>
      </c>
      <c r="J635" s="73">
        <v>45306</v>
      </c>
      <c r="K635" s="30">
        <v>289004.46000000002</v>
      </c>
      <c r="L635" s="121">
        <v>275588.47999999998</v>
      </c>
      <c r="M635" s="76"/>
      <c r="Q635" s="1"/>
    </row>
    <row r="636" spans="1:17" x14ac:dyDescent="0.3">
      <c r="A636" s="26">
        <v>2023</v>
      </c>
      <c r="B636" s="27" t="s">
        <v>14</v>
      </c>
      <c r="C636" s="29" t="s">
        <v>1583</v>
      </c>
      <c r="D636" s="26" t="s">
        <v>1451</v>
      </c>
      <c r="E636" s="29">
        <v>45224</v>
      </c>
      <c r="F636" s="89">
        <v>45236</v>
      </c>
      <c r="G636" s="14" t="s">
        <v>1453</v>
      </c>
      <c r="H636" s="26" t="s">
        <v>52</v>
      </c>
      <c r="I636" s="112" t="s">
        <v>1253</v>
      </c>
      <c r="J636" s="73">
        <v>45561</v>
      </c>
      <c r="K636" s="30">
        <v>131546</v>
      </c>
      <c r="L636" s="121">
        <v>125644.7</v>
      </c>
      <c r="M636" s="76"/>
      <c r="Q636" s="1"/>
    </row>
    <row r="637" spans="1:17" x14ac:dyDescent="0.3">
      <c r="A637" s="26">
        <v>2023</v>
      </c>
      <c r="B637" s="27" t="s">
        <v>14</v>
      </c>
      <c r="C637" s="29" t="s">
        <v>1584</v>
      </c>
      <c r="D637" s="26" t="s">
        <v>1451</v>
      </c>
      <c r="E637" s="29">
        <v>45224</v>
      </c>
      <c r="F637" s="89">
        <v>45236</v>
      </c>
      <c r="G637" s="14" t="s">
        <v>1453</v>
      </c>
      <c r="H637" s="26" t="s">
        <v>52</v>
      </c>
      <c r="I637" s="112" t="s">
        <v>1253</v>
      </c>
      <c r="J637" s="73">
        <v>45303</v>
      </c>
      <c r="K637" s="30">
        <v>50906.31</v>
      </c>
      <c r="L637" s="121">
        <v>48642.62</v>
      </c>
      <c r="M637" s="76"/>
      <c r="Q637" s="1"/>
    </row>
    <row r="638" spans="1:17" x14ac:dyDescent="0.3">
      <c r="A638" s="26">
        <v>2023</v>
      </c>
      <c r="B638" s="27" t="s">
        <v>19</v>
      </c>
      <c r="C638" s="29" t="s">
        <v>1585</v>
      </c>
      <c r="D638" s="26" t="s">
        <v>1451</v>
      </c>
      <c r="E638" s="29">
        <v>45224</v>
      </c>
      <c r="F638" s="89">
        <v>45236</v>
      </c>
      <c r="G638" s="14" t="s">
        <v>1453</v>
      </c>
      <c r="H638" s="26" t="s">
        <v>52</v>
      </c>
      <c r="I638" s="112" t="s">
        <v>1253</v>
      </c>
      <c r="J638" s="73">
        <v>45302</v>
      </c>
      <c r="K638" s="30">
        <v>54576.259999999995</v>
      </c>
      <c r="L638" s="121">
        <v>52137.02</v>
      </c>
      <c r="M638" s="76"/>
      <c r="Q638" s="1"/>
    </row>
    <row r="639" spans="1:17" x14ac:dyDescent="0.3">
      <c r="A639" s="26">
        <v>2023</v>
      </c>
      <c r="B639" s="27" t="s">
        <v>48</v>
      </c>
      <c r="C639" s="29" t="s">
        <v>1586</v>
      </c>
      <c r="D639" s="26" t="s">
        <v>1451</v>
      </c>
      <c r="E639" s="29">
        <v>45224</v>
      </c>
      <c r="F639" s="89">
        <v>45236</v>
      </c>
      <c r="G639" s="14" t="s">
        <v>1453</v>
      </c>
      <c r="H639" s="26" t="s">
        <v>52</v>
      </c>
      <c r="I639" s="112" t="s">
        <v>1253</v>
      </c>
      <c r="J639" s="73">
        <v>45531</v>
      </c>
      <c r="K639" s="30">
        <v>120470</v>
      </c>
      <c r="L639" s="121">
        <v>115122.5</v>
      </c>
      <c r="M639" s="76"/>
      <c r="Q639" s="1"/>
    </row>
    <row r="640" spans="1:17" x14ac:dyDescent="0.3">
      <c r="A640" s="26">
        <v>2023</v>
      </c>
      <c r="B640" s="27" t="s">
        <v>14</v>
      </c>
      <c r="C640" s="29" t="s">
        <v>1587</v>
      </c>
      <c r="D640" s="26" t="s">
        <v>1451</v>
      </c>
      <c r="E640" s="29">
        <v>45224</v>
      </c>
      <c r="F640" s="89">
        <v>45236</v>
      </c>
      <c r="G640" s="14" t="s">
        <v>1453</v>
      </c>
      <c r="H640" s="26" t="s">
        <v>52</v>
      </c>
      <c r="I640" s="112" t="s">
        <v>1253</v>
      </c>
      <c r="J640" s="73">
        <v>45449</v>
      </c>
      <c r="K640" s="30">
        <v>210227.05</v>
      </c>
      <c r="L640" s="121">
        <v>200641.86</v>
      </c>
      <c r="M640" s="76"/>
      <c r="Q640" s="1"/>
    </row>
    <row r="641" spans="1:17" x14ac:dyDescent="0.3">
      <c r="A641" s="26">
        <v>2023</v>
      </c>
      <c r="B641" s="27" t="s">
        <v>14</v>
      </c>
      <c r="C641" s="29" t="s">
        <v>1588</v>
      </c>
      <c r="D641" s="26" t="s">
        <v>1451</v>
      </c>
      <c r="E641" s="29">
        <v>45224</v>
      </c>
      <c r="F641" s="89">
        <v>45236</v>
      </c>
      <c r="G641" s="14" t="s">
        <v>1453</v>
      </c>
      <c r="H641" s="26" t="s">
        <v>52</v>
      </c>
      <c r="I641" s="112" t="s">
        <v>1253</v>
      </c>
      <c r="J641" s="73">
        <v>45315</v>
      </c>
      <c r="K641" s="30">
        <v>94825.95</v>
      </c>
      <c r="L641" s="121">
        <v>90416.31</v>
      </c>
      <c r="M641" s="76"/>
      <c r="Q641" s="1"/>
    </row>
    <row r="642" spans="1:17" x14ac:dyDescent="0.3">
      <c r="A642" s="26">
        <v>2023</v>
      </c>
      <c r="B642" s="27" t="s">
        <v>14</v>
      </c>
      <c r="C642" s="29" t="s">
        <v>1589</v>
      </c>
      <c r="D642" s="26" t="s">
        <v>1451</v>
      </c>
      <c r="E642" s="29">
        <v>45223</v>
      </c>
      <c r="F642" s="89">
        <v>45236</v>
      </c>
      <c r="G642" s="14" t="s">
        <v>1453</v>
      </c>
      <c r="H642" s="26" t="s">
        <v>52</v>
      </c>
      <c r="I642" s="112" t="s">
        <v>1253</v>
      </c>
      <c r="J642" s="73">
        <v>45400</v>
      </c>
      <c r="K642" s="30">
        <v>149639.75999999998</v>
      </c>
      <c r="L642" s="121">
        <v>142844.85999999999</v>
      </c>
      <c r="M642" s="76"/>
      <c r="Q642" s="1"/>
    </row>
    <row r="643" spans="1:17" x14ac:dyDescent="0.3">
      <c r="A643" s="26">
        <v>2023</v>
      </c>
      <c r="B643" s="27" t="s">
        <v>14</v>
      </c>
      <c r="C643" s="29" t="s">
        <v>1590</v>
      </c>
      <c r="D643" s="26" t="s">
        <v>1451</v>
      </c>
      <c r="E643" s="29">
        <v>45224</v>
      </c>
      <c r="F643" s="89">
        <v>45236</v>
      </c>
      <c r="G643" s="14" t="s">
        <v>1453</v>
      </c>
      <c r="H643" s="26" t="s">
        <v>52</v>
      </c>
      <c r="I643" s="112" t="s">
        <v>1253</v>
      </c>
      <c r="J643" s="73">
        <v>45287</v>
      </c>
      <c r="K643" s="30">
        <v>296659.36</v>
      </c>
      <c r="L643" s="121">
        <v>283003.21999999997</v>
      </c>
      <c r="M643" s="76"/>
      <c r="Q643" s="1"/>
    </row>
    <row r="644" spans="1:17" x14ac:dyDescent="0.3">
      <c r="A644" s="26">
        <v>2023</v>
      </c>
      <c r="B644" s="27" t="s">
        <v>14</v>
      </c>
      <c r="C644" s="29" t="s">
        <v>1591</v>
      </c>
      <c r="D644" s="26" t="s">
        <v>1451</v>
      </c>
      <c r="E644" s="29">
        <v>45224</v>
      </c>
      <c r="F644" s="89">
        <v>45236</v>
      </c>
      <c r="G644" s="14" t="s">
        <v>1453</v>
      </c>
      <c r="H644" s="26" t="s">
        <v>52</v>
      </c>
      <c r="I644" s="112" t="s">
        <v>1253</v>
      </c>
      <c r="J644" s="73">
        <v>45406</v>
      </c>
      <c r="K644" s="30">
        <v>346150</v>
      </c>
      <c r="L644" s="121">
        <v>329472.5</v>
      </c>
      <c r="M644" s="76"/>
      <c r="Q644" s="1"/>
    </row>
    <row r="645" spans="1:17" x14ac:dyDescent="0.3">
      <c r="A645" s="26">
        <v>2023</v>
      </c>
      <c r="B645" s="27" t="s">
        <v>14</v>
      </c>
      <c r="C645" s="29" t="s">
        <v>1592</v>
      </c>
      <c r="D645" s="26" t="s">
        <v>1451</v>
      </c>
      <c r="E645" s="29">
        <v>45224</v>
      </c>
      <c r="F645" s="89">
        <v>45236</v>
      </c>
      <c r="G645" s="14" t="s">
        <v>1453</v>
      </c>
      <c r="H645" s="26" t="s">
        <v>52</v>
      </c>
      <c r="I645" s="112" t="s">
        <v>1253</v>
      </c>
      <c r="J645" s="73">
        <v>45336</v>
      </c>
      <c r="K645" s="30">
        <v>88856.58</v>
      </c>
      <c r="L645" s="121">
        <v>84716.17</v>
      </c>
      <c r="M645" s="76"/>
      <c r="Q645" s="1"/>
    </row>
    <row r="646" spans="1:17" x14ac:dyDescent="0.3">
      <c r="A646" s="26">
        <v>2023</v>
      </c>
      <c r="B646" s="27" t="s">
        <v>14</v>
      </c>
      <c r="C646" s="29" t="s">
        <v>1593</v>
      </c>
      <c r="D646" s="26" t="s">
        <v>1451</v>
      </c>
      <c r="E646" s="29">
        <v>45224</v>
      </c>
      <c r="F646" s="89">
        <v>45236</v>
      </c>
      <c r="G646" s="14" t="s">
        <v>1453</v>
      </c>
      <c r="H646" s="26" t="s">
        <v>52</v>
      </c>
      <c r="I646" s="112" t="s">
        <v>1253</v>
      </c>
      <c r="J646" s="73">
        <v>45331</v>
      </c>
      <c r="K646" s="30">
        <v>26159.71</v>
      </c>
      <c r="L646" s="121">
        <v>24895.17</v>
      </c>
      <c r="M646" s="76"/>
      <c r="Q646" s="1"/>
    </row>
    <row r="647" spans="1:17" x14ac:dyDescent="0.3">
      <c r="A647" s="26">
        <v>2023</v>
      </c>
      <c r="B647" s="27" t="s">
        <v>14</v>
      </c>
      <c r="C647" s="29" t="s">
        <v>1594</v>
      </c>
      <c r="D647" s="26" t="s">
        <v>1451</v>
      </c>
      <c r="E647" s="29">
        <v>45224</v>
      </c>
      <c r="F647" s="89">
        <v>45236</v>
      </c>
      <c r="G647" s="14" t="s">
        <v>1453</v>
      </c>
      <c r="H647" s="26" t="s">
        <v>52</v>
      </c>
      <c r="I647" s="112" t="s">
        <v>1253</v>
      </c>
      <c r="J647" s="73">
        <v>45511</v>
      </c>
      <c r="K647" s="30">
        <v>61731.240000000005</v>
      </c>
      <c r="L647" s="121">
        <v>58978.96</v>
      </c>
      <c r="M647" s="76"/>
      <c r="Q647" s="1"/>
    </row>
    <row r="648" spans="1:17" x14ac:dyDescent="0.3">
      <c r="A648" s="26">
        <v>2023</v>
      </c>
      <c r="B648" s="27" t="s">
        <v>14</v>
      </c>
      <c r="C648" s="29" t="s">
        <v>1595</v>
      </c>
      <c r="D648" s="26" t="s">
        <v>1451</v>
      </c>
      <c r="E648" s="29">
        <v>45224</v>
      </c>
      <c r="F648" s="89">
        <v>45236</v>
      </c>
      <c r="G648" s="14" t="s">
        <v>1453</v>
      </c>
      <c r="H648" s="26" t="s">
        <v>52</v>
      </c>
      <c r="I648" s="112" t="s">
        <v>1253</v>
      </c>
      <c r="J648" s="73">
        <v>45306</v>
      </c>
      <c r="K648" s="30">
        <v>56420.78</v>
      </c>
      <c r="L648" s="121">
        <v>53599.74</v>
      </c>
      <c r="M648" s="76"/>
      <c r="Q648" s="1"/>
    </row>
    <row r="649" spans="1:17" x14ac:dyDescent="0.3">
      <c r="A649" s="26">
        <v>2023</v>
      </c>
      <c r="B649" s="27" t="s">
        <v>14</v>
      </c>
      <c r="C649" s="29" t="s">
        <v>1596</v>
      </c>
      <c r="D649" s="26" t="s">
        <v>1451</v>
      </c>
      <c r="E649" s="29">
        <v>45223</v>
      </c>
      <c r="F649" s="89">
        <v>45236</v>
      </c>
      <c r="G649" s="14" t="s">
        <v>1453</v>
      </c>
      <c r="H649" s="26" t="s">
        <v>52</v>
      </c>
      <c r="I649" s="112" t="s">
        <v>1253</v>
      </c>
      <c r="J649" s="73">
        <v>45484</v>
      </c>
      <c r="K649" s="30">
        <v>86640.55</v>
      </c>
      <c r="L649" s="121">
        <v>82984.52</v>
      </c>
      <c r="M649" s="76"/>
      <c r="Q649" s="1"/>
    </row>
    <row r="650" spans="1:17" x14ac:dyDescent="0.3">
      <c r="A650" s="26">
        <v>2023</v>
      </c>
      <c r="B650" s="27" t="s">
        <v>14</v>
      </c>
      <c r="C650" s="29" t="s">
        <v>1597</v>
      </c>
      <c r="D650" s="26" t="s">
        <v>1451</v>
      </c>
      <c r="E650" s="29">
        <v>45223</v>
      </c>
      <c r="F650" s="89">
        <v>45236</v>
      </c>
      <c r="G650" s="14" t="s">
        <v>1453</v>
      </c>
      <c r="H650" s="26" t="s">
        <v>52</v>
      </c>
      <c r="I650" s="112" t="s">
        <v>145</v>
      </c>
      <c r="J650" s="73">
        <v>45476</v>
      </c>
      <c r="K650" s="30" t="s">
        <v>1093</v>
      </c>
      <c r="L650" s="121"/>
      <c r="M650" s="76"/>
      <c r="Q650" s="1"/>
    </row>
    <row r="651" spans="1:17" x14ac:dyDescent="0.3">
      <c r="A651" s="26">
        <v>2023</v>
      </c>
      <c r="B651" s="27" t="s">
        <v>14</v>
      </c>
      <c r="C651" s="29" t="s">
        <v>1598</v>
      </c>
      <c r="D651" s="26" t="s">
        <v>1451</v>
      </c>
      <c r="E651" s="29">
        <v>45223</v>
      </c>
      <c r="F651" s="89">
        <v>45236</v>
      </c>
      <c r="G651" s="14" t="s">
        <v>1453</v>
      </c>
      <c r="H651" s="26" t="s">
        <v>52</v>
      </c>
      <c r="I651" s="112" t="s">
        <v>1253</v>
      </c>
      <c r="J651" s="73">
        <v>45448</v>
      </c>
      <c r="K651" s="30">
        <v>149664.88999999998</v>
      </c>
      <c r="L651" s="121">
        <v>143329.54</v>
      </c>
      <c r="M651" s="76"/>
      <c r="Q651" s="1"/>
    </row>
    <row r="652" spans="1:17" x14ac:dyDescent="0.3">
      <c r="A652" s="26">
        <v>2023</v>
      </c>
      <c r="B652" s="27" t="s">
        <v>14</v>
      </c>
      <c r="C652" s="29" t="s">
        <v>1599</v>
      </c>
      <c r="D652" s="26" t="s">
        <v>1451</v>
      </c>
      <c r="E652" s="29">
        <v>45224</v>
      </c>
      <c r="F652" s="89">
        <v>45236</v>
      </c>
      <c r="G652" s="14" t="s">
        <v>1453</v>
      </c>
      <c r="H652" s="26" t="s">
        <v>52</v>
      </c>
      <c r="I652" s="112" t="s">
        <v>145</v>
      </c>
      <c r="J652" s="73">
        <v>45279</v>
      </c>
      <c r="K652" s="30" t="s">
        <v>1093</v>
      </c>
      <c r="L652" s="121"/>
      <c r="M652" s="76"/>
      <c r="Q652" s="1"/>
    </row>
    <row r="653" spans="1:17" x14ac:dyDescent="0.3">
      <c r="A653" s="26">
        <v>2023</v>
      </c>
      <c r="B653" s="27" t="s">
        <v>14</v>
      </c>
      <c r="C653" s="29" t="s">
        <v>1600</v>
      </c>
      <c r="D653" s="26" t="s">
        <v>1451</v>
      </c>
      <c r="E653" s="29">
        <v>45224</v>
      </c>
      <c r="F653" s="89">
        <v>45233</v>
      </c>
      <c r="G653" s="14" t="s">
        <v>1453</v>
      </c>
      <c r="H653" s="26" t="s">
        <v>52</v>
      </c>
      <c r="I653" s="112" t="s">
        <v>145</v>
      </c>
      <c r="J653" s="73">
        <v>45279</v>
      </c>
      <c r="K653" s="30" t="s">
        <v>1093</v>
      </c>
      <c r="L653" s="121"/>
      <c r="M653" s="76"/>
      <c r="Q653" s="1"/>
    </row>
    <row r="654" spans="1:17" x14ac:dyDescent="0.3">
      <c r="A654" s="26">
        <v>2023</v>
      </c>
      <c r="B654" s="27" t="s">
        <v>46</v>
      </c>
      <c r="C654" s="29" t="s">
        <v>1601</v>
      </c>
      <c r="D654" s="26" t="s">
        <v>1451</v>
      </c>
      <c r="E654" s="29">
        <v>45205</v>
      </c>
      <c r="F654" s="89">
        <v>45231</v>
      </c>
      <c r="G654" s="14" t="s">
        <v>1452</v>
      </c>
      <c r="H654" s="26" t="s">
        <v>52</v>
      </c>
      <c r="I654" s="112" t="s">
        <v>1253</v>
      </c>
      <c r="J654" s="73">
        <v>45485</v>
      </c>
      <c r="K654" s="30">
        <v>52874.11</v>
      </c>
      <c r="L654" s="121">
        <v>50460.49</v>
      </c>
      <c r="M654" s="76"/>
      <c r="Q654" s="1"/>
    </row>
    <row r="655" spans="1:17" x14ac:dyDescent="0.3">
      <c r="A655" s="26">
        <v>2023</v>
      </c>
      <c r="B655" s="27" t="s">
        <v>14</v>
      </c>
      <c r="C655" s="29" t="s">
        <v>1602</v>
      </c>
      <c r="D655" s="26" t="s">
        <v>1451</v>
      </c>
      <c r="E655" s="29">
        <v>45224</v>
      </c>
      <c r="F655" s="89">
        <v>45231</v>
      </c>
      <c r="G655" s="14" t="s">
        <v>1453</v>
      </c>
      <c r="H655" s="26" t="s">
        <v>52</v>
      </c>
      <c r="I655" s="112" t="s">
        <v>145</v>
      </c>
      <c r="J655" s="73">
        <v>45258</v>
      </c>
      <c r="K655" s="30" t="s">
        <v>1093</v>
      </c>
      <c r="L655" s="121"/>
      <c r="M655" s="76"/>
      <c r="Q655" s="1"/>
    </row>
    <row r="656" spans="1:17" x14ac:dyDescent="0.3">
      <c r="A656" s="26">
        <v>2023</v>
      </c>
      <c r="B656" s="27" t="s">
        <v>47</v>
      </c>
      <c r="C656" s="29" t="s">
        <v>1603</v>
      </c>
      <c r="D656" s="26" t="s">
        <v>1451</v>
      </c>
      <c r="E656" s="29">
        <v>45224</v>
      </c>
      <c r="F656" s="89">
        <v>45236</v>
      </c>
      <c r="G656" s="14" t="s">
        <v>1453</v>
      </c>
      <c r="H656" s="26" t="s">
        <v>52</v>
      </c>
      <c r="I656" s="112" t="s">
        <v>1253</v>
      </c>
      <c r="J656" s="73">
        <v>45306</v>
      </c>
      <c r="K656" s="30">
        <v>80440</v>
      </c>
      <c r="L656" s="121">
        <v>76718</v>
      </c>
      <c r="M656" s="76"/>
      <c r="Q656" s="1"/>
    </row>
    <row r="657" spans="1:17" x14ac:dyDescent="0.3">
      <c r="A657" s="26">
        <v>2023</v>
      </c>
      <c r="B657" s="27" t="s">
        <v>48</v>
      </c>
      <c r="C657" s="29" t="s">
        <v>1604</v>
      </c>
      <c r="D657" s="26" t="s">
        <v>1451</v>
      </c>
      <c r="E657" s="29">
        <v>45224</v>
      </c>
      <c r="F657" s="89">
        <v>45238</v>
      </c>
      <c r="G657" s="14" t="s">
        <v>1453</v>
      </c>
      <c r="H657" s="26" t="s">
        <v>52</v>
      </c>
      <c r="I657" s="112" t="s">
        <v>1253</v>
      </c>
      <c r="J657" s="73">
        <v>45377</v>
      </c>
      <c r="K657" s="30">
        <v>166627.71000000002</v>
      </c>
      <c r="L657" s="121">
        <v>159059.59</v>
      </c>
      <c r="M657" s="76"/>
      <c r="Q657" s="1"/>
    </row>
    <row r="658" spans="1:17" x14ac:dyDescent="0.3">
      <c r="A658" s="26">
        <v>2023</v>
      </c>
      <c r="B658" s="27" t="s">
        <v>14</v>
      </c>
      <c r="C658" s="29" t="s">
        <v>1605</v>
      </c>
      <c r="D658" s="26" t="s">
        <v>1451</v>
      </c>
      <c r="E658" s="29">
        <v>45224</v>
      </c>
      <c r="F658" s="89">
        <v>45238</v>
      </c>
      <c r="G658" s="14" t="s">
        <v>1453</v>
      </c>
      <c r="H658" s="26" t="s">
        <v>52</v>
      </c>
      <c r="I658" s="112" t="s">
        <v>1253</v>
      </c>
      <c r="J658" s="73">
        <v>45488</v>
      </c>
      <c r="K658" s="30">
        <v>78892.61</v>
      </c>
      <c r="L658" s="121">
        <v>75563.47</v>
      </c>
      <c r="M658" s="76"/>
      <c r="Q658" s="1"/>
    </row>
    <row r="659" spans="1:17" x14ac:dyDescent="0.3">
      <c r="A659" s="26">
        <v>2023</v>
      </c>
      <c r="B659" s="27" t="s">
        <v>14</v>
      </c>
      <c r="C659" s="29" t="s">
        <v>1606</v>
      </c>
      <c r="D659" s="26" t="s">
        <v>1451</v>
      </c>
      <c r="E659" s="29">
        <v>45224</v>
      </c>
      <c r="F659" s="89">
        <v>45238</v>
      </c>
      <c r="G659" s="14" t="s">
        <v>1453</v>
      </c>
      <c r="H659" s="26" t="s">
        <v>52</v>
      </c>
      <c r="I659" s="112" t="s">
        <v>1253</v>
      </c>
      <c r="J659" s="73">
        <v>45377</v>
      </c>
      <c r="K659" s="30">
        <v>18871.79</v>
      </c>
      <c r="L659" s="121">
        <v>18070.78</v>
      </c>
      <c r="M659" s="76"/>
      <c r="Q659" s="1"/>
    </row>
    <row r="660" spans="1:17" x14ac:dyDescent="0.3">
      <c r="A660" s="26">
        <v>2023</v>
      </c>
      <c r="B660" s="27" t="s">
        <v>14</v>
      </c>
      <c r="C660" s="29" t="s">
        <v>1607</v>
      </c>
      <c r="D660" s="26" t="s">
        <v>1451</v>
      </c>
      <c r="E660" s="29">
        <v>45224</v>
      </c>
      <c r="F660" s="89">
        <v>45238</v>
      </c>
      <c r="G660" s="14" t="s">
        <v>1453</v>
      </c>
      <c r="H660" s="26" t="s">
        <v>52</v>
      </c>
      <c r="I660" s="112" t="s">
        <v>1253</v>
      </c>
      <c r="J660" s="73">
        <v>45349</v>
      </c>
      <c r="K660" s="30">
        <v>43473.79</v>
      </c>
      <c r="L660" s="121">
        <v>41593.01</v>
      </c>
      <c r="M660" s="76"/>
      <c r="Q660" s="1"/>
    </row>
    <row r="661" spans="1:17" x14ac:dyDescent="0.3">
      <c r="A661" s="26">
        <v>2023</v>
      </c>
      <c r="B661" s="27" t="s">
        <v>14</v>
      </c>
      <c r="C661" s="29" t="s">
        <v>1608</v>
      </c>
      <c r="D661" s="26" t="s">
        <v>1451</v>
      </c>
      <c r="E661" s="29">
        <v>45224</v>
      </c>
      <c r="F661" s="89">
        <v>45238</v>
      </c>
      <c r="G661" s="14" t="s">
        <v>1453</v>
      </c>
      <c r="H661" s="26" t="s">
        <v>52</v>
      </c>
      <c r="I661" s="112" t="s">
        <v>1253</v>
      </c>
      <c r="J661" s="73">
        <v>45407</v>
      </c>
      <c r="K661" s="30">
        <v>276273.27</v>
      </c>
      <c r="L661" s="121">
        <v>263447.17</v>
      </c>
      <c r="M661" s="76"/>
      <c r="Q661" s="1"/>
    </row>
    <row r="662" spans="1:17" x14ac:dyDescent="0.3">
      <c r="A662" s="26">
        <v>2023</v>
      </c>
      <c r="B662" s="27" t="s">
        <v>14</v>
      </c>
      <c r="C662" s="29" t="s">
        <v>1609</v>
      </c>
      <c r="D662" s="26" t="s">
        <v>1451</v>
      </c>
      <c r="E662" s="29">
        <v>45224</v>
      </c>
      <c r="F662" s="89">
        <v>45238</v>
      </c>
      <c r="G662" s="14" t="s">
        <v>1453</v>
      </c>
      <c r="H662" s="26" t="s">
        <v>52</v>
      </c>
      <c r="I662" s="112" t="s">
        <v>1253</v>
      </c>
      <c r="J662" s="73">
        <v>45383</v>
      </c>
      <c r="K662" s="30">
        <v>153182.74</v>
      </c>
      <c r="L662" s="121">
        <v>145784.64000000001</v>
      </c>
      <c r="M662" s="76"/>
      <c r="Q662" s="1"/>
    </row>
    <row r="663" spans="1:17" x14ac:dyDescent="0.3">
      <c r="A663" s="26">
        <v>2023</v>
      </c>
      <c r="B663" s="27" t="s">
        <v>14</v>
      </c>
      <c r="C663" s="29" t="s">
        <v>1610</v>
      </c>
      <c r="D663" s="26" t="s">
        <v>1451</v>
      </c>
      <c r="E663" s="29">
        <v>45224</v>
      </c>
      <c r="F663" s="89">
        <v>45238</v>
      </c>
      <c r="G663" s="14" t="s">
        <v>1453</v>
      </c>
      <c r="H663" s="26" t="s">
        <v>52</v>
      </c>
      <c r="I663" s="112" t="s">
        <v>1253</v>
      </c>
      <c r="J663" s="73">
        <v>45377</v>
      </c>
      <c r="K663" s="30">
        <v>36168.94</v>
      </c>
      <c r="L663" s="121">
        <v>34360.49</v>
      </c>
      <c r="M663" s="76"/>
      <c r="Q663" s="1"/>
    </row>
    <row r="664" spans="1:17" x14ac:dyDescent="0.3">
      <c r="A664" s="26">
        <v>2023</v>
      </c>
      <c r="B664" s="27" t="s">
        <v>14</v>
      </c>
      <c r="C664" s="29" t="s">
        <v>1611</v>
      </c>
      <c r="D664" s="26" t="s">
        <v>1451</v>
      </c>
      <c r="E664" s="29">
        <v>45224</v>
      </c>
      <c r="F664" s="89">
        <v>45238</v>
      </c>
      <c r="G664" s="14" t="s">
        <v>1453</v>
      </c>
      <c r="H664" s="26" t="s">
        <v>52</v>
      </c>
      <c r="I664" s="112" t="s">
        <v>1253</v>
      </c>
      <c r="J664" s="73">
        <v>45530</v>
      </c>
      <c r="K664" s="30">
        <v>33274.870000000003</v>
      </c>
      <c r="L664" s="121">
        <v>31690.92</v>
      </c>
      <c r="M664" s="76"/>
      <c r="Q664" s="1"/>
    </row>
    <row r="665" spans="1:17" x14ac:dyDescent="0.3">
      <c r="A665" s="26">
        <v>2023</v>
      </c>
      <c r="B665" s="27" t="s">
        <v>20</v>
      </c>
      <c r="C665" s="29" t="s">
        <v>1612</v>
      </c>
      <c r="D665" s="26" t="s">
        <v>1451</v>
      </c>
      <c r="E665" s="29">
        <v>45224</v>
      </c>
      <c r="F665" s="89">
        <v>45238</v>
      </c>
      <c r="G665" s="14" t="s">
        <v>1453</v>
      </c>
      <c r="H665" s="26" t="s">
        <v>52</v>
      </c>
      <c r="I665" s="112" t="s">
        <v>1253</v>
      </c>
      <c r="J665" s="73">
        <v>45503</v>
      </c>
      <c r="K665" s="30">
        <v>44108.800000000003</v>
      </c>
      <c r="L665" s="121">
        <v>42443.89</v>
      </c>
      <c r="M665" s="76"/>
      <c r="Q665" s="1"/>
    </row>
    <row r="666" spans="1:17" x14ac:dyDescent="0.3">
      <c r="A666" s="26">
        <v>2023</v>
      </c>
      <c r="B666" s="27" t="s">
        <v>14</v>
      </c>
      <c r="C666" s="29" t="s">
        <v>1613</v>
      </c>
      <c r="D666" s="26" t="s">
        <v>1451</v>
      </c>
      <c r="E666" s="29">
        <v>45224</v>
      </c>
      <c r="F666" s="89">
        <v>45238</v>
      </c>
      <c r="G666" s="14" t="s">
        <v>1453</v>
      </c>
      <c r="H666" s="26" t="s">
        <v>52</v>
      </c>
      <c r="I666" s="112" t="s">
        <v>1253</v>
      </c>
      <c r="J666" s="73">
        <v>45475</v>
      </c>
      <c r="K666" s="30">
        <v>273652.58</v>
      </c>
      <c r="L666" s="121">
        <v>261550.48</v>
      </c>
      <c r="M666" s="76"/>
      <c r="Q666" s="1"/>
    </row>
    <row r="667" spans="1:17" x14ac:dyDescent="0.3">
      <c r="A667" s="26">
        <v>2023</v>
      </c>
      <c r="B667" s="27" t="s">
        <v>14</v>
      </c>
      <c r="C667" s="29" t="s">
        <v>1614</v>
      </c>
      <c r="D667" s="26" t="s">
        <v>1451</v>
      </c>
      <c r="E667" s="29">
        <v>45224</v>
      </c>
      <c r="F667" s="89">
        <v>45238</v>
      </c>
      <c r="G667" s="14" t="s">
        <v>1453</v>
      </c>
      <c r="H667" s="26" t="s">
        <v>52</v>
      </c>
      <c r="I667" s="112" t="s">
        <v>1253</v>
      </c>
      <c r="J667" s="73">
        <v>45609</v>
      </c>
      <c r="K667" s="30">
        <v>116830.45</v>
      </c>
      <c r="L667" s="121">
        <v>112002.93</v>
      </c>
      <c r="M667" s="76"/>
      <c r="Q667" s="1"/>
    </row>
    <row r="668" spans="1:17" x14ac:dyDescent="0.3">
      <c r="A668" s="26">
        <v>2023</v>
      </c>
      <c r="B668" s="27" t="s">
        <v>14</v>
      </c>
      <c r="C668" s="29" t="s">
        <v>1615</v>
      </c>
      <c r="D668" s="26" t="s">
        <v>1451</v>
      </c>
      <c r="E668" s="29">
        <v>45224</v>
      </c>
      <c r="F668" s="89">
        <v>45238</v>
      </c>
      <c r="G668" s="14" t="s">
        <v>1453</v>
      </c>
      <c r="H668" s="26" t="s">
        <v>52</v>
      </c>
      <c r="I668" s="112" t="s">
        <v>1253</v>
      </c>
      <c r="J668" s="73">
        <v>45398</v>
      </c>
      <c r="K668" s="30">
        <v>142032.03</v>
      </c>
      <c r="L668" s="121">
        <v>136428.35</v>
      </c>
      <c r="M668" s="76"/>
      <c r="Q668" s="1"/>
    </row>
    <row r="669" spans="1:17" x14ac:dyDescent="0.3">
      <c r="A669" s="26">
        <v>2023</v>
      </c>
      <c r="B669" s="27" t="s">
        <v>47</v>
      </c>
      <c r="C669" s="29" t="s">
        <v>1616</v>
      </c>
      <c r="D669" s="26" t="s">
        <v>1451</v>
      </c>
      <c r="E669" s="29">
        <v>45224</v>
      </c>
      <c r="F669" s="89">
        <v>45238</v>
      </c>
      <c r="G669" s="14" t="s">
        <v>1453</v>
      </c>
      <c r="H669" s="26" t="s">
        <v>52</v>
      </c>
      <c r="I669" s="112" t="s">
        <v>1253</v>
      </c>
      <c r="J669" s="73">
        <v>45426</v>
      </c>
      <c r="K669" s="30">
        <v>120899</v>
      </c>
      <c r="L669" s="121">
        <v>115040.72</v>
      </c>
      <c r="M669" s="76"/>
      <c r="Q669" s="1"/>
    </row>
    <row r="670" spans="1:17" x14ac:dyDescent="0.3">
      <c r="A670" s="26">
        <v>2023</v>
      </c>
      <c r="B670" s="27" t="s">
        <v>14</v>
      </c>
      <c r="C670" s="29" t="s">
        <v>1617</v>
      </c>
      <c r="D670" s="26" t="s">
        <v>1451</v>
      </c>
      <c r="E670" s="29">
        <v>45224</v>
      </c>
      <c r="F670" s="89">
        <v>45238</v>
      </c>
      <c r="G670" s="14" t="s">
        <v>1453</v>
      </c>
      <c r="H670" s="26" t="s">
        <v>52</v>
      </c>
      <c r="I670" s="112" t="s">
        <v>1253</v>
      </c>
      <c r="J670" s="73">
        <v>45531</v>
      </c>
      <c r="K670" s="30">
        <v>94590</v>
      </c>
      <c r="L670" s="121">
        <v>90536.5</v>
      </c>
      <c r="M670" s="76"/>
      <c r="Q670" s="1"/>
    </row>
    <row r="671" spans="1:17" x14ac:dyDescent="0.3">
      <c r="A671" s="26">
        <v>2023</v>
      </c>
      <c r="B671" s="27" t="s">
        <v>14</v>
      </c>
      <c r="C671" s="29" t="s">
        <v>1618</v>
      </c>
      <c r="D671" s="26" t="s">
        <v>1451</v>
      </c>
      <c r="E671" s="29">
        <v>45224</v>
      </c>
      <c r="F671" s="89">
        <v>45238</v>
      </c>
      <c r="G671" s="14" t="s">
        <v>1453</v>
      </c>
      <c r="H671" s="26" t="s">
        <v>52</v>
      </c>
      <c r="I671" s="112" t="s">
        <v>1253</v>
      </c>
      <c r="J671" s="73">
        <v>45414</v>
      </c>
      <c r="K671" s="30">
        <v>168739.51</v>
      </c>
      <c r="L671" s="121">
        <v>161098.46</v>
      </c>
      <c r="M671" s="76"/>
      <c r="Q671" s="1"/>
    </row>
    <row r="672" spans="1:17" x14ac:dyDescent="0.3">
      <c r="A672" s="26">
        <v>2023</v>
      </c>
      <c r="B672" s="27" t="s">
        <v>14</v>
      </c>
      <c r="C672" s="29" t="s">
        <v>1619</v>
      </c>
      <c r="D672" s="26" t="s">
        <v>1451</v>
      </c>
      <c r="E672" s="29">
        <v>45224</v>
      </c>
      <c r="F672" s="89">
        <v>45238</v>
      </c>
      <c r="G672" s="14" t="s">
        <v>1453</v>
      </c>
      <c r="H672" s="26" t="s">
        <v>52</v>
      </c>
      <c r="I672" s="112" t="s">
        <v>1253</v>
      </c>
      <c r="J672" s="73">
        <v>45377</v>
      </c>
      <c r="K672" s="30">
        <v>250804.47000000003</v>
      </c>
      <c r="L672" s="121">
        <v>239601.7</v>
      </c>
      <c r="M672" s="76"/>
      <c r="Q672" s="1"/>
    </row>
    <row r="673" spans="1:17" x14ac:dyDescent="0.3">
      <c r="A673" s="26">
        <v>2023</v>
      </c>
      <c r="B673" s="27" t="s">
        <v>14</v>
      </c>
      <c r="C673" s="29" t="s">
        <v>1620</v>
      </c>
      <c r="D673" s="26" t="s">
        <v>1451</v>
      </c>
      <c r="E673" s="29">
        <v>45224</v>
      </c>
      <c r="F673" s="89">
        <v>45238</v>
      </c>
      <c r="G673" s="14" t="s">
        <v>1453</v>
      </c>
      <c r="H673" s="26" t="s">
        <v>52</v>
      </c>
      <c r="I673" s="112" t="s">
        <v>1253</v>
      </c>
      <c r="J673" s="73">
        <v>45377</v>
      </c>
      <c r="K673" s="30">
        <v>21514.43</v>
      </c>
      <c r="L673" s="121">
        <v>20536.03</v>
      </c>
      <c r="M673" s="76"/>
      <c r="Q673" s="1"/>
    </row>
    <row r="674" spans="1:17" x14ac:dyDescent="0.3">
      <c r="A674" s="26">
        <v>2023</v>
      </c>
      <c r="B674" s="27" t="s">
        <v>48</v>
      </c>
      <c r="C674" s="29" t="s">
        <v>1621</v>
      </c>
      <c r="D674" s="26" t="s">
        <v>1451</v>
      </c>
      <c r="E674" s="29">
        <v>45224</v>
      </c>
      <c r="F674" s="89">
        <v>45238</v>
      </c>
      <c r="G674" s="14" t="s">
        <v>1453</v>
      </c>
      <c r="H674" s="26" t="s">
        <v>52</v>
      </c>
      <c r="I674" s="112" t="s">
        <v>1253</v>
      </c>
      <c r="J674" s="73">
        <v>45622</v>
      </c>
      <c r="K674" s="30">
        <v>70722.559999999998</v>
      </c>
      <c r="L674" s="121">
        <v>67524.429999999993</v>
      </c>
      <c r="M674" s="76"/>
      <c r="Q674" s="1"/>
    </row>
    <row r="675" spans="1:17" x14ac:dyDescent="0.3">
      <c r="A675" s="26">
        <v>2023</v>
      </c>
      <c r="B675" s="27" t="s">
        <v>57</v>
      </c>
      <c r="C675" s="29" t="s">
        <v>1622</v>
      </c>
      <c r="D675" s="26" t="s">
        <v>1451</v>
      </c>
      <c r="E675" s="29">
        <v>45224</v>
      </c>
      <c r="F675" s="89">
        <v>45238</v>
      </c>
      <c r="G675" s="14" t="s">
        <v>1453</v>
      </c>
      <c r="H675" s="26" t="s">
        <v>52</v>
      </c>
      <c r="I675" s="112" t="s">
        <v>1253</v>
      </c>
      <c r="J675" s="73">
        <v>45377</v>
      </c>
      <c r="K675" s="30">
        <v>99999.43</v>
      </c>
      <c r="L675" s="121">
        <v>94999.46</v>
      </c>
      <c r="M675" s="76"/>
      <c r="Q675" s="1"/>
    </row>
    <row r="676" spans="1:17" x14ac:dyDescent="0.3">
      <c r="A676" s="26">
        <v>2023</v>
      </c>
      <c r="B676" s="27" t="s">
        <v>14</v>
      </c>
      <c r="C676" s="29" t="s">
        <v>1623</v>
      </c>
      <c r="D676" s="26" t="s">
        <v>1451</v>
      </c>
      <c r="E676" s="29">
        <v>45224</v>
      </c>
      <c r="F676" s="89">
        <v>45238</v>
      </c>
      <c r="G676" s="14" t="s">
        <v>1453</v>
      </c>
      <c r="H676" s="26" t="s">
        <v>52</v>
      </c>
      <c r="I676" s="112" t="s">
        <v>1253</v>
      </c>
      <c r="J676" s="73">
        <v>45383</v>
      </c>
      <c r="K676" s="30">
        <v>215120.77</v>
      </c>
      <c r="L676" s="121">
        <v>204854.58</v>
      </c>
      <c r="M676" s="76"/>
      <c r="Q676" s="1"/>
    </row>
    <row r="677" spans="1:17" x14ac:dyDescent="0.3">
      <c r="A677" s="26">
        <v>2023</v>
      </c>
      <c r="B677" s="27" t="s">
        <v>14</v>
      </c>
      <c r="C677" s="29" t="s">
        <v>1624</v>
      </c>
      <c r="D677" s="26" t="s">
        <v>1451</v>
      </c>
      <c r="E677" s="29">
        <v>45223</v>
      </c>
      <c r="F677" s="89">
        <v>45239</v>
      </c>
      <c r="G677" s="14" t="s">
        <v>1453</v>
      </c>
      <c r="H677" s="26" t="s">
        <v>52</v>
      </c>
      <c r="I677" s="112" t="s">
        <v>1253</v>
      </c>
      <c r="J677" s="73">
        <v>45475</v>
      </c>
      <c r="K677" s="30">
        <v>87335.650000000009</v>
      </c>
      <c r="L677" s="121">
        <v>83303.91</v>
      </c>
      <c r="M677" s="76"/>
      <c r="Q677" s="1"/>
    </row>
    <row r="678" spans="1:17" x14ac:dyDescent="0.3">
      <c r="A678" s="26">
        <v>2023</v>
      </c>
      <c r="B678" s="27" t="s">
        <v>14</v>
      </c>
      <c r="C678" s="29" t="s">
        <v>1625</v>
      </c>
      <c r="D678" s="26" t="s">
        <v>1451</v>
      </c>
      <c r="E678" s="29">
        <v>45224</v>
      </c>
      <c r="F678" s="89">
        <v>45239</v>
      </c>
      <c r="G678" s="14" t="s">
        <v>1453</v>
      </c>
      <c r="H678" s="26" t="s">
        <v>52</v>
      </c>
      <c r="I678" s="112" t="s">
        <v>1253</v>
      </c>
      <c r="J678" s="73">
        <v>45525</v>
      </c>
      <c r="K678" s="30">
        <v>69843.570000000007</v>
      </c>
      <c r="L678" s="121">
        <v>66905.42</v>
      </c>
      <c r="M678" s="76"/>
      <c r="Q678" s="1"/>
    </row>
    <row r="679" spans="1:17" x14ac:dyDescent="0.3">
      <c r="A679" s="26">
        <v>2023</v>
      </c>
      <c r="B679" s="27" t="s">
        <v>14</v>
      </c>
      <c r="C679" s="29" t="s">
        <v>1626</v>
      </c>
      <c r="D679" s="26" t="s">
        <v>1451</v>
      </c>
      <c r="E679" s="29">
        <v>45224</v>
      </c>
      <c r="F679" s="89">
        <v>45239</v>
      </c>
      <c r="G679" s="14" t="s">
        <v>1453</v>
      </c>
      <c r="H679" s="26" t="s">
        <v>52</v>
      </c>
      <c r="I679" s="112" t="s">
        <v>1253</v>
      </c>
      <c r="J679" s="73">
        <v>45383</v>
      </c>
      <c r="K679" s="30">
        <v>75375.399999999994</v>
      </c>
      <c r="L679" s="121">
        <v>72997.91</v>
      </c>
      <c r="M679" s="76"/>
      <c r="Q679" s="1"/>
    </row>
    <row r="680" spans="1:17" x14ac:dyDescent="0.3">
      <c r="A680" s="26">
        <v>2023</v>
      </c>
      <c r="B680" s="27" t="s">
        <v>14</v>
      </c>
      <c r="C680" s="29" t="s">
        <v>1627</v>
      </c>
      <c r="D680" s="26" t="s">
        <v>1451</v>
      </c>
      <c r="E680" s="29">
        <v>45224</v>
      </c>
      <c r="F680" s="89">
        <v>45239</v>
      </c>
      <c r="G680" s="14" t="s">
        <v>1453</v>
      </c>
      <c r="H680" s="26" t="s">
        <v>52</v>
      </c>
      <c r="I680" s="112" t="s">
        <v>1253</v>
      </c>
      <c r="J680" s="73">
        <v>45377</v>
      </c>
      <c r="K680" s="30">
        <v>36963.120000000003</v>
      </c>
      <c r="L680" s="121">
        <v>35676.28</v>
      </c>
      <c r="M680" s="76"/>
      <c r="Q680" s="1"/>
    </row>
    <row r="681" spans="1:17" x14ac:dyDescent="0.3">
      <c r="A681" s="26">
        <v>2023</v>
      </c>
      <c r="B681" s="27" t="s">
        <v>14</v>
      </c>
      <c r="C681" s="29" t="s">
        <v>1628</v>
      </c>
      <c r="D681" s="26" t="s">
        <v>1451</v>
      </c>
      <c r="E681" s="29">
        <v>45224</v>
      </c>
      <c r="F681" s="89">
        <v>45239</v>
      </c>
      <c r="G681" s="14" t="s">
        <v>1453</v>
      </c>
      <c r="H681" s="26" t="s">
        <v>52</v>
      </c>
      <c r="I681" s="112" t="s">
        <v>1253</v>
      </c>
      <c r="J681" s="73">
        <v>45537</v>
      </c>
      <c r="K681" s="30">
        <v>75149.490000000005</v>
      </c>
      <c r="L681" s="121">
        <v>72000.23</v>
      </c>
      <c r="M681" s="76"/>
      <c r="Q681" s="1"/>
    </row>
    <row r="682" spans="1:17" x14ac:dyDescent="0.3">
      <c r="A682" s="26">
        <v>2023</v>
      </c>
      <c r="B682" s="27" t="s">
        <v>14</v>
      </c>
      <c r="C682" s="29" t="s">
        <v>1629</v>
      </c>
      <c r="D682" s="26" t="s">
        <v>1451</v>
      </c>
      <c r="E682" s="29">
        <v>45224</v>
      </c>
      <c r="F682" s="89">
        <v>45239</v>
      </c>
      <c r="G682" s="14" t="s">
        <v>1453</v>
      </c>
      <c r="H682" s="26" t="s">
        <v>52</v>
      </c>
      <c r="I682" s="112" t="s">
        <v>1253</v>
      </c>
      <c r="J682" s="73">
        <v>45545</v>
      </c>
      <c r="K682" s="30">
        <v>93666.89</v>
      </c>
      <c r="L682" s="121">
        <v>89065.61</v>
      </c>
      <c r="M682" s="76"/>
      <c r="Q682" s="1"/>
    </row>
    <row r="683" spans="1:17" x14ac:dyDescent="0.3">
      <c r="A683" s="26">
        <v>2023</v>
      </c>
      <c r="B683" s="27" t="s">
        <v>14</v>
      </c>
      <c r="C683" s="29" t="s">
        <v>1630</v>
      </c>
      <c r="D683" s="26" t="s">
        <v>1451</v>
      </c>
      <c r="E683" s="29">
        <v>45224</v>
      </c>
      <c r="F683" s="89">
        <v>45239</v>
      </c>
      <c r="G683" s="14" t="s">
        <v>1453</v>
      </c>
      <c r="H683" s="26" t="s">
        <v>52</v>
      </c>
      <c r="I683" s="112" t="s">
        <v>1253</v>
      </c>
      <c r="J683" s="73">
        <v>45355</v>
      </c>
      <c r="K683" s="30">
        <v>141225.22999999998</v>
      </c>
      <c r="L683" s="121">
        <v>134255.21</v>
      </c>
      <c r="M683" s="76"/>
      <c r="Q683" s="1"/>
    </row>
    <row r="684" spans="1:17" x14ac:dyDescent="0.3">
      <c r="A684" s="26">
        <v>2023</v>
      </c>
      <c r="B684" s="27" t="s">
        <v>14</v>
      </c>
      <c r="C684" s="29" t="s">
        <v>1631</v>
      </c>
      <c r="D684" s="26" t="s">
        <v>1451</v>
      </c>
      <c r="E684" s="29">
        <v>45224</v>
      </c>
      <c r="F684" s="89">
        <v>45239</v>
      </c>
      <c r="G684" s="14" t="s">
        <v>1453</v>
      </c>
      <c r="H684" s="26" t="s">
        <v>52</v>
      </c>
      <c r="I684" s="112" t="s">
        <v>1253</v>
      </c>
      <c r="J684" s="73">
        <v>45398</v>
      </c>
      <c r="K684" s="30">
        <v>122246.1</v>
      </c>
      <c r="L684" s="121">
        <v>116394.83</v>
      </c>
      <c r="M684" s="76"/>
      <c r="Q684" s="1"/>
    </row>
    <row r="685" spans="1:17" x14ac:dyDescent="0.3">
      <c r="A685" s="26">
        <v>2023</v>
      </c>
      <c r="B685" s="27" t="s">
        <v>14</v>
      </c>
      <c r="C685" s="29" t="s">
        <v>1632</v>
      </c>
      <c r="D685" s="26" t="s">
        <v>1451</v>
      </c>
      <c r="E685" s="29">
        <v>45224</v>
      </c>
      <c r="F685" s="89">
        <v>45239</v>
      </c>
      <c r="G685" s="14" t="s">
        <v>1453</v>
      </c>
      <c r="H685" s="26" t="s">
        <v>52</v>
      </c>
      <c r="I685" s="112" t="s">
        <v>1253</v>
      </c>
      <c r="J685" s="73">
        <v>45306</v>
      </c>
      <c r="K685" s="30">
        <v>34070.120000000003</v>
      </c>
      <c r="L685" s="121">
        <v>32595.14</v>
      </c>
      <c r="M685" s="76"/>
      <c r="Q685" s="1"/>
    </row>
    <row r="686" spans="1:17" x14ac:dyDescent="0.3">
      <c r="A686" s="26">
        <v>2023</v>
      </c>
      <c r="B686" s="27" t="s">
        <v>14</v>
      </c>
      <c r="C686" s="29" t="s">
        <v>1633</v>
      </c>
      <c r="D686" s="26" t="s">
        <v>1451</v>
      </c>
      <c r="E686" s="29">
        <v>45224</v>
      </c>
      <c r="F686" s="89">
        <v>45239</v>
      </c>
      <c r="G686" s="14" t="s">
        <v>1453</v>
      </c>
      <c r="H686" s="26" t="s">
        <v>52</v>
      </c>
      <c r="I686" s="112" t="s">
        <v>1253</v>
      </c>
      <c r="J686" s="73">
        <v>45377</v>
      </c>
      <c r="K686" s="30">
        <v>197570.47</v>
      </c>
      <c r="L686" s="121">
        <v>188287.57</v>
      </c>
      <c r="M686" s="76"/>
      <c r="Q686" s="1"/>
    </row>
    <row r="687" spans="1:17" x14ac:dyDescent="0.3">
      <c r="A687" s="26">
        <v>2023</v>
      </c>
      <c r="B687" s="27" t="s">
        <v>14</v>
      </c>
      <c r="C687" s="29" t="s">
        <v>1634</v>
      </c>
      <c r="D687" s="26" t="s">
        <v>1451</v>
      </c>
      <c r="E687" s="29">
        <v>45224</v>
      </c>
      <c r="F687" s="89">
        <v>45239</v>
      </c>
      <c r="G687" s="14" t="s">
        <v>1453</v>
      </c>
      <c r="H687" s="26" t="s">
        <v>52</v>
      </c>
      <c r="I687" s="112" t="s">
        <v>1253</v>
      </c>
      <c r="J687" s="73">
        <v>45609</v>
      </c>
      <c r="K687" s="30">
        <v>31276.86</v>
      </c>
      <c r="L687" s="121">
        <v>30389.02</v>
      </c>
      <c r="M687" s="76"/>
      <c r="Q687" s="1"/>
    </row>
    <row r="688" spans="1:17" x14ac:dyDescent="0.3">
      <c r="A688" s="26">
        <v>2023</v>
      </c>
      <c r="B688" s="27" t="s">
        <v>14</v>
      </c>
      <c r="C688" s="29" t="s">
        <v>1635</v>
      </c>
      <c r="D688" s="26" t="s">
        <v>1451</v>
      </c>
      <c r="E688" s="29">
        <v>45224</v>
      </c>
      <c r="F688" s="89">
        <v>45238</v>
      </c>
      <c r="G688" s="14" t="s">
        <v>1453</v>
      </c>
      <c r="H688" s="26" t="s">
        <v>52</v>
      </c>
      <c r="I688" s="112" t="s">
        <v>1253</v>
      </c>
      <c r="J688" s="73">
        <v>45491</v>
      </c>
      <c r="K688" s="30">
        <v>191221.66</v>
      </c>
      <c r="L688" s="121">
        <v>182336.58</v>
      </c>
      <c r="M688" s="76"/>
      <c r="Q688" s="1"/>
    </row>
    <row r="689" spans="1:17" x14ac:dyDescent="0.3">
      <c r="A689" s="26">
        <v>2023</v>
      </c>
      <c r="B689" s="27" t="s">
        <v>14</v>
      </c>
      <c r="C689" s="29" t="s">
        <v>1636</v>
      </c>
      <c r="D689" s="26" t="s">
        <v>1451</v>
      </c>
      <c r="E689" s="29">
        <v>45224</v>
      </c>
      <c r="F689" s="89">
        <v>45239</v>
      </c>
      <c r="G689" s="14" t="s">
        <v>1453</v>
      </c>
      <c r="H689" s="26" t="s">
        <v>52</v>
      </c>
      <c r="I689" s="112" t="s">
        <v>1253</v>
      </c>
      <c r="J689" s="73">
        <v>45478</v>
      </c>
      <c r="K689" s="30">
        <v>58670</v>
      </c>
      <c r="L689" s="121">
        <v>56412.5</v>
      </c>
      <c r="M689" s="76"/>
      <c r="Q689" s="1"/>
    </row>
    <row r="690" spans="1:17" x14ac:dyDescent="0.3">
      <c r="A690" s="26">
        <v>2023</v>
      </c>
      <c r="B690" s="27" t="s">
        <v>17</v>
      </c>
      <c r="C690" s="29" t="s">
        <v>1637</v>
      </c>
      <c r="D690" s="26" t="s">
        <v>1451</v>
      </c>
      <c r="E690" s="29">
        <v>45220</v>
      </c>
      <c r="F690" s="89">
        <v>45239</v>
      </c>
      <c r="G690" s="14" t="s">
        <v>1453</v>
      </c>
      <c r="H690" s="26" t="s">
        <v>52</v>
      </c>
      <c r="I690" s="112" t="s">
        <v>1253</v>
      </c>
      <c r="J690" s="73">
        <v>45349</v>
      </c>
      <c r="K690" s="30">
        <v>32025.25</v>
      </c>
      <c r="L690" s="121">
        <v>30891.31</v>
      </c>
      <c r="M690" s="76"/>
      <c r="Q690" s="1"/>
    </row>
    <row r="691" spans="1:17" x14ac:dyDescent="0.3">
      <c r="A691" s="26">
        <v>2023</v>
      </c>
      <c r="B691" s="27" t="s">
        <v>14</v>
      </c>
      <c r="C691" s="29" t="s">
        <v>1638</v>
      </c>
      <c r="D691" s="26" t="s">
        <v>1451</v>
      </c>
      <c r="E691" s="29">
        <v>45224</v>
      </c>
      <c r="F691" s="89">
        <v>45239</v>
      </c>
      <c r="G691" s="14" t="s">
        <v>1453</v>
      </c>
      <c r="H691" s="26" t="s">
        <v>52</v>
      </c>
      <c r="I691" s="112" t="s">
        <v>1253</v>
      </c>
      <c r="J691" s="73">
        <v>45306</v>
      </c>
      <c r="K691" s="30">
        <v>104075.54</v>
      </c>
      <c r="L691" s="121">
        <v>99552.78</v>
      </c>
      <c r="M691" s="76"/>
      <c r="Q691" s="1"/>
    </row>
    <row r="692" spans="1:17" x14ac:dyDescent="0.3">
      <c r="A692" s="26">
        <v>2023</v>
      </c>
      <c r="B692" s="27" t="s">
        <v>14</v>
      </c>
      <c r="C692" s="29" t="s">
        <v>1639</v>
      </c>
      <c r="D692" s="26" t="s">
        <v>1451</v>
      </c>
      <c r="E692" s="29">
        <v>45224</v>
      </c>
      <c r="F692" s="89">
        <v>45239</v>
      </c>
      <c r="G692" s="14" t="s">
        <v>1453</v>
      </c>
      <c r="H692" s="26" t="s">
        <v>52</v>
      </c>
      <c r="I692" s="112" t="s">
        <v>1253</v>
      </c>
      <c r="J692" s="73">
        <v>45316</v>
      </c>
      <c r="K692" s="30">
        <v>1198837.8999999999</v>
      </c>
      <c r="L692" s="121">
        <v>1141228.4099999999</v>
      </c>
      <c r="M692" s="76"/>
      <c r="Q692" s="1"/>
    </row>
    <row r="693" spans="1:17" x14ac:dyDescent="0.3">
      <c r="A693" s="26">
        <v>2023</v>
      </c>
      <c r="B693" s="27" t="s">
        <v>14</v>
      </c>
      <c r="C693" s="29" t="s">
        <v>1640</v>
      </c>
      <c r="D693" s="26" t="s">
        <v>1451</v>
      </c>
      <c r="E693" s="29">
        <v>45224</v>
      </c>
      <c r="F693" s="89">
        <v>45239</v>
      </c>
      <c r="G693" s="14" t="s">
        <v>1453</v>
      </c>
      <c r="H693" s="26" t="s">
        <v>52</v>
      </c>
      <c r="I693" s="112" t="s">
        <v>1253</v>
      </c>
      <c r="J693" s="73">
        <v>45394</v>
      </c>
      <c r="K693" s="30">
        <v>488763.63</v>
      </c>
      <c r="L693" s="121">
        <v>466365.75</v>
      </c>
      <c r="M693" s="76"/>
      <c r="Q693" s="1"/>
    </row>
    <row r="694" spans="1:17" x14ac:dyDescent="0.3">
      <c r="A694" s="26">
        <v>2023</v>
      </c>
      <c r="B694" s="27" t="s">
        <v>39</v>
      </c>
      <c r="C694" s="29" t="s">
        <v>1641</v>
      </c>
      <c r="D694" s="26" t="s">
        <v>1451</v>
      </c>
      <c r="E694" s="29">
        <v>45224</v>
      </c>
      <c r="F694" s="89">
        <v>45240</v>
      </c>
      <c r="G694" s="14" t="s">
        <v>1453</v>
      </c>
      <c r="H694" s="26" t="s">
        <v>52</v>
      </c>
      <c r="I694" s="112" t="s">
        <v>1259</v>
      </c>
      <c r="J694" s="73"/>
      <c r="K694" s="30" t="s">
        <v>1093</v>
      </c>
      <c r="L694" s="121"/>
      <c r="M694" s="76"/>
      <c r="Q694" s="1"/>
    </row>
    <row r="695" spans="1:17" x14ac:dyDescent="0.3">
      <c r="A695" s="26">
        <v>2023</v>
      </c>
      <c r="B695" s="27" t="s">
        <v>14</v>
      </c>
      <c r="C695" s="29" t="s">
        <v>1642</v>
      </c>
      <c r="D695" s="26" t="s">
        <v>1451</v>
      </c>
      <c r="E695" s="29">
        <v>45224</v>
      </c>
      <c r="F695" s="89">
        <v>45240</v>
      </c>
      <c r="G695" s="14" t="s">
        <v>1453</v>
      </c>
      <c r="H695" s="26" t="s">
        <v>52</v>
      </c>
      <c r="I695" s="112" t="s">
        <v>1253</v>
      </c>
      <c r="J695" s="73">
        <v>45393</v>
      </c>
      <c r="K695" s="30">
        <v>79148.14</v>
      </c>
      <c r="L695" s="121">
        <v>75723</v>
      </c>
      <c r="M695" s="76"/>
      <c r="Q695" s="1"/>
    </row>
    <row r="696" spans="1:17" x14ac:dyDescent="0.3">
      <c r="A696" s="26">
        <v>2023</v>
      </c>
      <c r="B696" s="27" t="s">
        <v>14</v>
      </c>
      <c r="C696" s="29" t="s">
        <v>1643</v>
      </c>
      <c r="D696" s="26" t="s">
        <v>1451</v>
      </c>
      <c r="E696" s="29">
        <v>45224</v>
      </c>
      <c r="F696" s="89">
        <v>45240</v>
      </c>
      <c r="G696" s="14" t="s">
        <v>1453</v>
      </c>
      <c r="H696" s="26" t="s">
        <v>52</v>
      </c>
      <c r="I696" s="112" t="s">
        <v>1253</v>
      </c>
      <c r="J696" s="73">
        <v>45491</v>
      </c>
      <c r="K696" s="30">
        <v>73862.540000000008</v>
      </c>
      <c r="L696" s="121">
        <v>70845.41</v>
      </c>
      <c r="M696" s="76"/>
      <c r="Q696" s="1"/>
    </row>
    <row r="697" spans="1:17" x14ac:dyDescent="0.3">
      <c r="A697" s="26">
        <v>2023</v>
      </c>
      <c r="B697" s="27" t="s">
        <v>27</v>
      </c>
      <c r="C697" s="29" t="s">
        <v>1644</v>
      </c>
      <c r="D697" s="26" t="s">
        <v>1451</v>
      </c>
      <c r="E697" s="29">
        <v>45224</v>
      </c>
      <c r="F697" s="89">
        <v>45240</v>
      </c>
      <c r="G697" s="14" t="s">
        <v>1453</v>
      </c>
      <c r="H697" s="26" t="s">
        <v>52</v>
      </c>
      <c r="I697" s="112" t="s">
        <v>1253</v>
      </c>
      <c r="J697" s="73">
        <v>45331</v>
      </c>
      <c r="K697" s="30">
        <v>53406.909999999996</v>
      </c>
      <c r="L697" s="121">
        <v>51005.46</v>
      </c>
      <c r="M697" s="76"/>
      <c r="Q697" s="1"/>
    </row>
    <row r="698" spans="1:17" x14ac:dyDescent="0.3">
      <c r="A698" s="26">
        <v>2023</v>
      </c>
      <c r="B698" s="27" t="s">
        <v>14</v>
      </c>
      <c r="C698" s="29" t="s">
        <v>1645</v>
      </c>
      <c r="D698" s="26" t="s">
        <v>1451</v>
      </c>
      <c r="E698" s="29">
        <v>45224</v>
      </c>
      <c r="F698" s="89">
        <v>45240</v>
      </c>
      <c r="G698" s="14" t="s">
        <v>1453</v>
      </c>
      <c r="H698" s="26" t="s">
        <v>52</v>
      </c>
      <c r="I698" s="112" t="s">
        <v>1253</v>
      </c>
      <c r="J698" s="73">
        <v>45586</v>
      </c>
      <c r="K698" s="30">
        <v>125993.09</v>
      </c>
      <c r="L698" s="121">
        <v>119880.03</v>
      </c>
      <c r="M698" s="76"/>
      <c r="Q698" s="1"/>
    </row>
    <row r="699" spans="1:17" x14ac:dyDescent="0.3">
      <c r="A699" s="26">
        <v>2023</v>
      </c>
      <c r="B699" s="27" t="s">
        <v>14</v>
      </c>
      <c r="C699" s="29" t="s">
        <v>1646</v>
      </c>
      <c r="D699" s="26" t="s">
        <v>1451</v>
      </c>
      <c r="E699" s="29">
        <v>45224</v>
      </c>
      <c r="F699" s="89">
        <v>45239</v>
      </c>
      <c r="G699" s="14" t="s">
        <v>1453</v>
      </c>
      <c r="H699" s="26" t="s">
        <v>52</v>
      </c>
      <c r="I699" s="112" t="s">
        <v>1253</v>
      </c>
      <c r="J699" s="73">
        <v>45449</v>
      </c>
      <c r="K699" s="30">
        <v>133831.6</v>
      </c>
      <c r="L699" s="121">
        <v>127478.02</v>
      </c>
      <c r="M699" s="76"/>
      <c r="Q699" s="1"/>
    </row>
    <row r="700" spans="1:17" x14ac:dyDescent="0.3">
      <c r="A700" s="26">
        <v>2023</v>
      </c>
      <c r="B700" s="27" t="s">
        <v>14</v>
      </c>
      <c r="C700" s="29" t="s">
        <v>1647</v>
      </c>
      <c r="D700" s="26" t="s">
        <v>1451</v>
      </c>
      <c r="E700" s="29">
        <v>45224</v>
      </c>
      <c r="F700" s="89">
        <v>45239</v>
      </c>
      <c r="G700" s="14" t="s">
        <v>1453</v>
      </c>
      <c r="H700" s="26" t="s">
        <v>52</v>
      </c>
      <c r="I700" s="112" t="s">
        <v>1253</v>
      </c>
      <c r="J700" s="73">
        <v>45336</v>
      </c>
      <c r="K700" s="30">
        <v>154773.74</v>
      </c>
      <c r="L700" s="121">
        <v>147268.89000000001</v>
      </c>
      <c r="M700" s="76"/>
      <c r="Q700" s="1"/>
    </row>
    <row r="701" spans="1:17" x14ac:dyDescent="0.3">
      <c r="A701" s="26">
        <v>2023</v>
      </c>
      <c r="B701" s="27" t="s">
        <v>14</v>
      </c>
      <c r="C701" s="29" t="s">
        <v>1648</v>
      </c>
      <c r="D701" s="26" t="s">
        <v>1451</v>
      </c>
      <c r="E701" s="29">
        <v>45224</v>
      </c>
      <c r="F701" s="89">
        <v>45239</v>
      </c>
      <c r="G701" s="14" t="s">
        <v>1453</v>
      </c>
      <c r="H701" s="26" t="s">
        <v>52</v>
      </c>
      <c r="I701" s="112" t="s">
        <v>1253</v>
      </c>
      <c r="J701" s="73">
        <v>45349</v>
      </c>
      <c r="K701" s="30">
        <v>151732.78</v>
      </c>
      <c r="L701" s="121">
        <v>144509.6</v>
      </c>
      <c r="M701" s="76"/>
      <c r="Q701" s="1"/>
    </row>
    <row r="702" spans="1:17" x14ac:dyDescent="0.3">
      <c r="A702" s="26">
        <v>2023</v>
      </c>
      <c r="B702" s="27" t="s">
        <v>14</v>
      </c>
      <c r="C702" s="29" t="s">
        <v>1649</v>
      </c>
      <c r="D702" s="26" t="s">
        <v>1451</v>
      </c>
      <c r="E702" s="29">
        <v>45224</v>
      </c>
      <c r="F702" s="89">
        <v>45239</v>
      </c>
      <c r="G702" s="14" t="s">
        <v>1453</v>
      </c>
      <c r="H702" s="26" t="s">
        <v>52</v>
      </c>
      <c r="I702" s="112" t="s">
        <v>1253</v>
      </c>
      <c r="J702" s="73">
        <v>45610</v>
      </c>
      <c r="K702" s="30">
        <v>55271.199999999997</v>
      </c>
      <c r="L702" s="121">
        <v>53017</v>
      </c>
      <c r="M702" s="76"/>
      <c r="Q702" s="1"/>
    </row>
    <row r="703" spans="1:17" x14ac:dyDescent="0.3">
      <c r="A703" s="26">
        <v>2023</v>
      </c>
      <c r="B703" s="27" t="s">
        <v>14</v>
      </c>
      <c r="C703" s="29" t="s">
        <v>1650</v>
      </c>
      <c r="D703" s="26" t="s">
        <v>1451</v>
      </c>
      <c r="E703" s="29">
        <v>45223</v>
      </c>
      <c r="F703" s="89">
        <v>45240</v>
      </c>
      <c r="G703" s="14" t="s">
        <v>1453</v>
      </c>
      <c r="H703" s="26" t="s">
        <v>52</v>
      </c>
      <c r="I703" s="112" t="s">
        <v>1253</v>
      </c>
      <c r="J703" s="73">
        <v>45456</v>
      </c>
      <c r="K703" s="30">
        <v>113451</v>
      </c>
      <c r="L703" s="121">
        <v>108277.46</v>
      </c>
      <c r="M703" s="76"/>
      <c r="Q703" s="1"/>
    </row>
    <row r="704" spans="1:17" x14ac:dyDescent="0.3">
      <c r="A704" s="26">
        <v>2023</v>
      </c>
      <c r="B704" s="27" t="s">
        <v>14</v>
      </c>
      <c r="C704" s="29" t="s">
        <v>1651</v>
      </c>
      <c r="D704" s="26" t="s">
        <v>1451</v>
      </c>
      <c r="E704" s="29">
        <v>45224</v>
      </c>
      <c r="F704" s="89">
        <v>45240</v>
      </c>
      <c r="G704" s="14" t="s">
        <v>1453</v>
      </c>
      <c r="H704" s="26" t="s">
        <v>52</v>
      </c>
      <c r="I704" s="112" t="s">
        <v>145</v>
      </c>
      <c r="J704" s="73">
        <v>45408</v>
      </c>
      <c r="K704" s="30" t="s">
        <v>1093</v>
      </c>
      <c r="L704" s="121"/>
      <c r="M704" s="76"/>
      <c r="Q704" s="1"/>
    </row>
    <row r="705" spans="1:17" x14ac:dyDescent="0.3">
      <c r="A705" s="26">
        <v>2023</v>
      </c>
      <c r="B705" s="27" t="s">
        <v>14</v>
      </c>
      <c r="C705" s="29" t="s">
        <v>1652</v>
      </c>
      <c r="D705" s="26" t="s">
        <v>1451</v>
      </c>
      <c r="E705" s="29">
        <v>45224</v>
      </c>
      <c r="F705" s="89">
        <v>45240</v>
      </c>
      <c r="G705" s="14" t="s">
        <v>1453</v>
      </c>
      <c r="H705" s="26" t="s">
        <v>52</v>
      </c>
      <c r="I705" s="112" t="s">
        <v>1253</v>
      </c>
      <c r="J705" s="73">
        <v>45331</v>
      </c>
      <c r="K705" s="30">
        <v>67603.320000000007</v>
      </c>
      <c r="L705" s="121">
        <v>64485.46</v>
      </c>
      <c r="M705" s="76"/>
      <c r="Q705" s="1"/>
    </row>
    <row r="706" spans="1:17" x14ac:dyDescent="0.3">
      <c r="A706" s="26">
        <v>2023</v>
      </c>
      <c r="B706" s="27" t="s">
        <v>14</v>
      </c>
      <c r="C706" s="29" t="s">
        <v>1653</v>
      </c>
      <c r="D706" s="26" t="s">
        <v>1451</v>
      </c>
      <c r="E706" s="29">
        <v>45224</v>
      </c>
      <c r="F706" s="89">
        <v>45240</v>
      </c>
      <c r="G706" s="14" t="s">
        <v>1453</v>
      </c>
      <c r="H706" s="26" t="s">
        <v>52</v>
      </c>
      <c r="I706" s="112" t="s">
        <v>1253</v>
      </c>
      <c r="J706" s="73">
        <v>45393</v>
      </c>
      <c r="K706" s="30">
        <v>76388.679999999993</v>
      </c>
      <c r="L706" s="121">
        <v>72697.27</v>
      </c>
      <c r="M706" s="76"/>
      <c r="Q706" s="1"/>
    </row>
    <row r="707" spans="1:17" x14ac:dyDescent="0.3">
      <c r="A707" s="26">
        <v>2023</v>
      </c>
      <c r="B707" s="27" t="s">
        <v>14</v>
      </c>
      <c r="C707" s="29" t="s">
        <v>1654</v>
      </c>
      <c r="D707" s="26" t="s">
        <v>1451</v>
      </c>
      <c r="E707" s="29">
        <v>45224</v>
      </c>
      <c r="F707" s="89">
        <v>45240</v>
      </c>
      <c r="G707" s="14" t="s">
        <v>1453</v>
      </c>
      <c r="H707" s="26" t="s">
        <v>52</v>
      </c>
      <c r="I707" s="112" t="s">
        <v>1265</v>
      </c>
      <c r="J707" s="73"/>
      <c r="K707" s="30"/>
      <c r="L707" s="121"/>
      <c r="M707" s="76"/>
      <c r="Q707" s="1"/>
    </row>
    <row r="708" spans="1:17" x14ac:dyDescent="0.3">
      <c r="A708" s="26">
        <v>2023</v>
      </c>
      <c r="B708" s="27" t="s">
        <v>14</v>
      </c>
      <c r="C708" s="29" t="s">
        <v>1655</v>
      </c>
      <c r="D708" s="26" t="s">
        <v>1451</v>
      </c>
      <c r="E708" s="29">
        <v>45224</v>
      </c>
      <c r="F708" s="89">
        <v>45240</v>
      </c>
      <c r="G708" s="14" t="s">
        <v>1453</v>
      </c>
      <c r="H708" s="26" t="s">
        <v>52</v>
      </c>
      <c r="I708" s="112" t="s">
        <v>1253</v>
      </c>
      <c r="J708" s="73">
        <v>45384</v>
      </c>
      <c r="K708" s="30">
        <v>52425.24</v>
      </c>
      <c r="L708" s="121">
        <v>49932</v>
      </c>
      <c r="M708" s="76"/>
      <c r="Q708" s="1"/>
    </row>
    <row r="709" spans="1:17" x14ac:dyDescent="0.3">
      <c r="A709" s="26">
        <v>2023</v>
      </c>
      <c r="B709" s="27" t="s">
        <v>14</v>
      </c>
      <c r="C709" s="29" t="s">
        <v>1656</v>
      </c>
      <c r="D709" s="26" t="s">
        <v>1451</v>
      </c>
      <c r="E709" s="29">
        <v>45224</v>
      </c>
      <c r="F709" s="89">
        <v>45240</v>
      </c>
      <c r="G709" s="14" t="s">
        <v>1453</v>
      </c>
      <c r="H709" s="26" t="s">
        <v>52</v>
      </c>
      <c r="I709" s="112" t="s">
        <v>1253</v>
      </c>
      <c r="J709" s="73">
        <v>45349</v>
      </c>
      <c r="K709" s="30">
        <v>105691.12000000001</v>
      </c>
      <c r="L709" s="121">
        <v>100968.48</v>
      </c>
      <c r="M709" s="76"/>
      <c r="Q709" s="1"/>
    </row>
    <row r="710" spans="1:17" x14ac:dyDescent="0.3">
      <c r="A710" s="26">
        <v>2023</v>
      </c>
      <c r="B710" s="27" t="s">
        <v>14</v>
      </c>
      <c r="C710" s="29" t="s">
        <v>1657</v>
      </c>
      <c r="D710" s="26" t="s">
        <v>1451</v>
      </c>
      <c r="E710" s="29">
        <v>45224</v>
      </c>
      <c r="F710" s="89">
        <v>45240</v>
      </c>
      <c r="G710" s="14" t="s">
        <v>1453</v>
      </c>
      <c r="H710" s="26" t="s">
        <v>52</v>
      </c>
      <c r="I710" s="112" t="s">
        <v>1253</v>
      </c>
      <c r="J710" s="73">
        <v>45394</v>
      </c>
      <c r="K710" s="30">
        <v>33001.68</v>
      </c>
      <c r="L710" s="121">
        <v>31586.48</v>
      </c>
      <c r="M710" s="76"/>
      <c r="Q710" s="1"/>
    </row>
    <row r="711" spans="1:17" x14ac:dyDescent="0.3">
      <c r="A711" s="26">
        <v>2023</v>
      </c>
      <c r="B711" s="27" t="s">
        <v>14</v>
      </c>
      <c r="C711" s="29" t="s">
        <v>1658</v>
      </c>
      <c r="D711" s="26" t="s">
        <v>1451</v>
      </c>
      <c r="E711" s="29">
        <v>45224</v>
      </c>
      <c r="F711" s="89">
        <v>45240</v>
      </c>
      <c r="G711" s="14" t="s">
        <v>1453</v>
      </c>
      <c r="H711" s="26" t="s">
        <v>52</v>
      </c>
      <c r="I711" s="112" t="s">
        <v>1253</v>
      </c>
      <c r="J711" s="73">
        <v>45301</v>
      </c>
      <c r="K711" s="30">
        <v>103213.06999999999</v>
      </c>
      <c r="L711" s="121">
        <v>98382.68</v>
      </c>
      <c r="M711" s="76"/>
      <c r="Q711" s="1"/>
    </row>
    <row r="712" spans="1:17" x14ac:dyDescent="0.3">
      <c r="A712" s="26">
        <v>2023</v>
      </c>
      <c r="B712" s="27" t="s">
        <v>14</v>
      </c>
      <c r="C712" s="29" t="s">
        <v>1659</v>
      </c>
      <c r="D712" s="26" t="s">
        <v>1451</v>
      </c>
      <c r="E712" s="29">
        <v>45224</v>
      </c>
      <c r="F712" s="89">
        <v>45240</v>
      </c>
      <c r="G712" s="14" t="s">
        <v>1453</v>
      </c>
      <c r="H712" s="26" t="s">
        <v>52</v>
      </c>
      <c r="I712" s="112" t="s">
        <v>1253</v>
      </c>
      <c r="J712" s="73">
        <v>45377</v>
      </c>
      <c r="K712" s="30">
        <v>144572.66</v>
      </c>
      <c r="L712" s="121">
        <v>138244.37</v>
      </c>
      <c r="M712" s="76"/>
      <c r="Q712" s="1"/>
    </row>
    <row r="713" spans="1:17" x14ac:dyDescent="0.3">
      <c r="A713" s="26">
        <v>2023</v>
      </c>
      <c r="B713" s="27" t="s">
        <v>14</v>
      </c>
      <c r="C713" s="29" t="s">
        <v>1660</v>
      </c>
      <c r="D713" s="26" t="s">
        <v>1451</v>
      </c>
      <c r="E713" s="29">
        <v>45224</v>
      </c>
      <c r="F713" s="89">
        <v>45240</v>
      </c>
      <c r="G713" s="14" t="s">
        <v>1453</v>
      </c>
      <c r="H713" s="26" t="s">
        <v>52</v>
      </c>
      <c r="I713" s="112" t="s">
        <v>1253</v>
      </c>
      <c r="J713" s="73">
        <v>45386</v>
      </c>
      <c r="K713" s="30">
        <v>155877.06</v>
      </c>
      <c r="L713" s="121">
        <v>148857.43</v>
      </c>
      <c r="M713" s="76"/>
      <c r="Q713" s="1"/>
    </row>
    <row r="714" spans="1:17" x14ac:dyDescent="0.3">
      <c r="A714" s="26">
        <v>2023</v>
      </c>
      <c r="B714" s="27" t="s">
        <v>14</v>
      </c>
      <c r="C714" s="29" t="s">
        <v>1661</v>
      </c>
      <c r="D714" s="26" t="s">
        <v>1451</v>
      </c>
      <c r="E714" s="29">
        <v>45224</v>
      </c>
      <c r="F714" s="89">
        <v>45240</v>
      </c>
      <c r="G714" s="14" t="s">
        <v>1453</v>
      </c>
      <c r="H714" s="26" t="s">
        <v>52</v>
      </c>
      <c r="I714" s="112" t="s">
        <v>1253</v>
      </c>
      <c r="J714" s="73">
        <v>45587</v>
      </c>
      <c r="K714" s="30">
        <v>111920</v>
      </c>
      <c r="L714" s="121">
        <v>107000</v>
      </c>
      <c r="M714" s="76"/>
      <c r="Q714" s="1"/>
    </row>
    <row r="715" spans="1:17" x14ac:dyDescent="0.3">
      <c r="A715" s="26">
        <v>2023</v>
      </c>
      <c r="B715" s="27" t="s">
        <v>14</v>
      </c>
      <c r="C715" s="29" t="s">
        <v>1662</v>
      </c>
      <c r="D715" s="26" t="s">
        <v>1451</v>
      </c>
      <c r="E715" s="29">
        <v>45224</v>
      </c>
      <c r="F715" s="89">
        <v>45240</v>
      </c>
      <c r="G715" s="14" t="s">
        <v>1453</v>
      </c>
      <c r="H715" s="26" t="s">
        <v>52</v>
      </c>
      <c r="I715" s="112" t="s">
        <v>1253</v>
      </c>
      <c r="J715" s="73">
        <v>45331</v>
      </c>
      <c r="K715" s="30">
        <v>61410.759999999995</v>
      </c>
      <c r="L715" s="121">
        <v>58566.79</v>
      </c>
      <c r="M715" s="76"/>
      <c r="Q715" s="1"/>
    </row>
    <row r="716" spans="1:17" x14ac:dyDescent="0.3">
      <c r="A716" s="26">
        <v>2023</v>
      </c>
      <c r="B716" s="27" t="s">
        <v>14</v>
      </c>
      <c r="C716" s="29" t="s">
        <v>1663</v>
      </c>
      <c r="D716" s="26" t="s">
        <v>1451</v>
      </c>
      <c r="E716" s="29">
        <v>45224</v>
      </c>
      <c r="F716" s="89">
        <v>45240</v>
      </c>
      <c r="G716" s="14" t="s">
        <v>1453</v>
      </c>
      <c r="H716" s="26" t="s">
        <v>52</v>
      </c>
      <c r="I716" s="112" t="s">
        <v>1253</v>
      </c>
      <c r="J716" s="73">
        <v>45429</v>
      </c>
      <c r="K716" s="30">
        <v>55869.439999999995</v>
      </c>
      <c r="L716" s="121">
        <v>53349.42</v>
      </c>
      <c r="M716" s="76"/>
      <c r="Q716" s="1"/>
    </row>
    <row r="717" spans="1:17" x14ac:dyDescent="0.3">
      <c r="A717" s="26">
        <v>2023</v>
      </c>
      <c r="B717" s="27" t="s">
        <v>14</v>
      </c>
      <c r="C717" s="29" t="s">
        <v>1664</v>
      </c>
      <c r="D717" s="26" t="s">
        <v>1451</v>
      </c>
      <c r="E717" s="29">
        <v>45224</v>
      </c>
      <c r="F717" s="89">
        <v>45240</v>
      </c>
      <c r="G717" s="14" t="s">
        <v>1453</v>
      </c>
      <c r="H717" s="26" t="s">
        <v>52</v>
      </c>
      <c r="I717" s="112" t="s">
        <v>1253</v>
      </c>
      <c r="J717" s="73">
        <v>45331</v>
      </c>
      <c r="K717" s="30">
        <v>59119.9</v>
      </c>
      <c r="L717" s="121">
        <v>56273.07</v>
      </c>
      <c r="M717" s="76"/>
      <c r="Q717" s="1"/>
    </row>
    <row r="718" spans="1:17" x14ac:dyDescent="0.3">
      <c r="A718" s="26">
        <v>2023</v>
      </c>
      <c r="B718" s="27" t="s">
        <v>14</v>
      </c>
      <c r="C718" s="29" t="s">
        <v>1665</v>
      </c>
      <c r="D718" s="26" t="s">
        <v>1451</v>
      </c>
      <c r="E718" s="29">
        <v>45224</v>
      </c>
      <c r="F718" s="89">
        <v>45240</v>
      </c>
      <c r="G718" s="14" t="s">
        <v>1453</v>
      </c>
      <c r="H718" s="26" t="s">
        <v>52</v>
      </c>
      <c r="I718" s="112" t="s">
        <v>1253</v>
      </c>
      <c r="J718" s="73">
        <v>45491</v>
      </c>
      <c r="K718" s="30">
        <v>146032.9</v>
      </c>
      <c r="L718" s="121">
        <v>139666.97</v>
      </c>
      <c r="M718" s="76"/>
      <c r="Q718" s="1"/>
    </row>
    <row r="719" spans="1:17" x14ac:dyDescent="0.3">
      <c r="A719" s="26">
        <v>2023</v>
      </c>
      <c r="B719" s="27" t="s">
        <v>14</v>
      </c>
      <c r="C719" s="29" t="s">
        <v>1666</v>
      </c>
      <c r="D719" s="26" t="s">
        <v>1451</v>
      </c>
      <c r="E719" s="29">
        <v>45224</v>
      </c>
      <c r="F719" s="89">
        <v>45240</v>
      </c>
      <c r="G719" s="14" t="s">
        <v>1453</v>
      </c>
      <c r="H719" s="26" t="s">
        <v>52</v>
      </c>
      <c r="I719" s="112" t="s">
        <v>1253</v>
      </c>
      <c r="J719" s="73">
        <v>45562</v>
      </c>
      <c r="K719" s="30">
        <v>247517</v>
      </c>
      <c r="L719" s="121">
        <v>235817.15</v>
      </c>
      <c r="M719" s="76"/>
      <c r="Q719" s="1"/>
    </row>
    <row r="720" spans="1:17" x14ac:dyDescent="0.3">
      <c r="A720" s="26">
        <v>2023</v>
      </c>
      <c r="B720" s="27" t="s">
        <v>14</v>
      </c>
      <c r="C720" s="29" t="s">
        <v>1667</v>
      </c>
      <c r="D720" s="26" t="s">
        <v>1451</v>
      </c>
      <c r="E720" s="29">
        <v>45224</v>
      </c>
      <c r="F720" s="89">
        <v>45240</v>
      </c>
      <c r="G720" s="14" t="s">
        <v>1453</v>
      </c>
      <c r="H720" s="26" t="s">
        <v>52</v>
      </c>
      <c r="I720" s="112" t="s">
        <v>1253</v>
      </c>
      <c r="J720" s="73">
        <v>45601</v>
      </c>
      <c r="K720" s="30">
        <v>41380.379999999997</v>
      </c>
      <c r="L720" s="121">
        <v>39439.39</v>
      </c>
      <c r="M720" s="76"/>
      <c r="Q720" s="1"/>
    </row>
    <row r="721" spans="1:17" x14ac:dyDescent="0.3">
      <c r="A721" s="26">
        <v>2023</v>
      </c>
      <c r="B721" s="27" t="s">
        <v>14</v>
      </c>
      <c r="C721" s="29" t="s">
        <v>1668</v>
      </c>
      <c r="D721" s="26" t="s">
        <v>1451</v>
      </c>
      <c r="E721" s="29">
        <v>45223</v>
      </c>
      <c r="F721" s="89">
        <v>45240</v>
      </c>
      <c r="G721" s="14" t="s">
        <v>1453</v>
      </c>
      <c r="H721" s="26" t="s">
        <v>52</v>
      </c>
      <c r="I721" s="112" t="s">
        <v>1253</v>
      </c>
      <c r="J721" s="73">
        <v>45481</v>
      </c>
      <c r="K721" s="30">
        <v>60577.91</v>
      </c>
      <c r="L721" s="121">
        <v>57848.160000000003</v>
      </c>
      <c r="M721" s="76"/>
      <c r="Q721" s="1"/>
    </row>
    <row r="722" spans="1:17" x14ac:dyDescent="0.3">
      <c r="A722" s="26">
        <v>2023</v>
      </c>
      <c r="B722" s="27" t="s">
        <v>14</v>
      </c>
      <c r="C722" s="29" t="s">
        <v>1669</v>
      </c>
      <c r="D722" s="26" t="s">
        <v>1451</v>
      </c>
      <c r="E722" s="29">
        <v>45224</v>
      </c>
      <c r="F722" s="89">
        <v>45240</v>
      </c>
      <c r="G722" s="14" t="s">
        <v>1453</v>
      </c>
      <c r="H722" s="26" t="s">
        <v>52</v>
      </c>
      <c r="I722" s="112" t="s">
        <v>1253</v>
      </c>
      <c r="J722" s="73">
        <v>45385</v>
      </c>
      <c r="K722" s="30">
        <v>78415.61</v>
      </c>
      <c r="L722" s="121">
        <v>75219.39</v>
      </c>
      <c r="M722" s="76"/>
      <c r="Q722" s="1"/>
    </row>
    <row r="723" spans="1:17" x14ac:dyDescent="0.3">
      <c r="A723" s="26">
        <v>2023</v>
      </c>
      <c r="B723" s="27" t="s">
        <v>14</v>
      </c>
      <c r="C723" s="29" t="s">
        <v>1670</v>
      </c>
      <c r="D723" s="26" t="s">
        <v>1451</v>
      </c>
      <c r="E723" s="29">
        <v>45224</v>
      </c>
      <c r="F723" s="89">
        <v>45240</v>
      </c>
      <c r="G723" s="14" t="s">
        <v>1453</v>
      </c>
      <c r="H723" s="26" t="s">
        <v>52</v>
      </c>
      <c r="I723" s="112" t="s">
        <v>1253</v>
      </c>
      <c r="J723" s="73">
        <v>45407</v>
      </c>
      <c r="K723" s="30">
        <v>70539.489999999991</v>
      </c>
      <c r="L723" s="121">
        <v>67240.320000000007</v>
      </c>
      <c r="M723" s="76"/>
      <c r="Q723" s="1"/>
    </row>
    <row r="724" spans="1:17" x14ac:dyDescent="0.3">
      <c r="A724" s="26">
        <v>2023</v>
      </c>
      <c r="B724" s="27" t="s">
        <v>14</v>
      </c>
      <c r="C724" s="29" t="s">
        <v>1671</v>
      </c>
      <c r="D724" s="26" t="s">
        <v>1451</v>
      </c>
      <c r="E724" s="29">
        <v>45224</v>
      </c>
      <c r="F724" s="89">
        <v>45240</v>
      </c>
      <c r="G724" s="14" t="s">
        <v>1453</v>
      </c>
      <c r="H724" s="26" t="s">
        <v>52</v>
      </c>
      <c r="I724" s="112" t="s">
        <v>1253</v>
      </c>
      <c r="J724" s="73">
        <v>45383</v>
      </c>
      <c r="K724" s="30">
        <v>58997.9</v>
      </c>
      <c r="L724" s="121">
        <v>56048</v>
      </c>
      <c r="M724" s="76"/>
      <c r="Q724" s="1"/>
    </row>
    <row r="725" spans="1:17" x14ac:dyDescent="0.3">
      <c r="A725" s="26">
        <v>2023</v>
      </c>
      <c r="B725" s="27" t="s">
        <v>48</v>
      </c>
      <c r="C725" s="29" t="s">
        <v>1672</v>
      </c>
      <c r="D725" s="26" t="s">
        <v>1451</v>
      </c>
      <c r="E725" s="29">
        <v>45224</v>
      </c>
      <c r="F725" s="89">
        <v>45240</v>
      </c>
      <c r="G725" s="14" t="s">
        <v>1453</v>
      </c>
      <c r="H725" s="26" t="s">
        <v>52</v>
      </c>
      <c r="I725" s="112" t="s">
        <v>1253</v>
      </c>
      <c r="J725" s="73">
        <v>45398</v>
      </c>
      <c r="K725" s="30">
        <v>42688.92</v>
      </c>
      <c r="L725" s="121">
        <v>40815.51</v>
      </c>
      <c r="M725" s="76"/>
      <c r="Q725" s="1"/>
    </row>
    <row r="726" spans="1:17" x14ac:dyDescent="0.3">
      <c r="A726" s="26">
        <v>2023</v>
      </c>
      <c r="B726" s="27" t="s">
        <v>14</v>
      </c>
      <c r="C726" s="29" t="s">
        <v>1673</v>
      </c>
      <c r="D726" s="26" t="s">
        <v>1451</v>
      </c>
      <c r="E726" s="29">
        <v>45224</v>
      </c>
      <c r="F726" s="89">
        <v>45240</v>
      </c>
      <c r="G726" s="14" t="s">
        <v>1453</v>
      </c>
      <c r="H726" s="26" t="s">
        <v>52</v>
      </c>
      <c r="I726" s="112" t="s">
        <v>1253</v>
      </c>
      <c r="J726" s="73">
        <v>45336</v>
      </c>
      <c r="K726" s="30">
        <v>53868.13</v>
      </c>
      <c r="L726" s="121">
        <v>51271.15</v>
      </c>
      <c r="M726" s="76"/>
      <c r="Q726" s="1"/>
    </row>
    <row r="727" spans="1:17" x14ac:dyDescent="0.3">
      <c r="A727" s="26">
        <v>2023</v>
      </c>
      <c r="B727" s="27" t="s">
        <v>14</v>
      </c>
      <c r="C727" s="29" t="s">
        <v>1674</v>
      </c>
      <c r="D727" s="26" t="s">
        <v>1451</v>
      </c>
      <c r="E727" s="29">
        <v>45224</v>
      </c>
      <c r="F727" s="89">
        <v>45244</v>
      </c>
      <c r="G727" s="14" t="s">
        <v>1453</v>
      </c>
      <c r="H727" s="26" t="s">
        <v>52</v>
      </c>
      <c r="I727" s="112" t="s">
        <v>1253</v>
      </c>
      <c r="J727" s="73">
        <v>45512</v>
      </c>
      <c r="K727" s="30">
        <v>97284.38</v>
      </c>
      <c r="L727" s="121">
        <v>92794.87</v>
      </c>
      <c r="M727" s="76"/>
      <c r="Q727" s="1"/>
    </row>
    <row r="728" spans="1:17" x14ac:dyDescent="0.3">
      <c r="A728" s="26">
        <v>2023</v>
      </c>
      <c r="B728" s="27" t="s">
        <v>14</v>
      </c>
      <c r="C728" s="29" t="s">
        <v>1675</v>
      </c>
      <c r="D728" s="26" t="s">
        <v>1451</v>
      </c>
      <c r="E728" s="29">
        <v>45224</v>
      </c>
      <c r="F728" s="89">
        <v>45238</v>
      </c>
      <c r="G728" s="14" t="s">
        <v>1453</v>
      </c>
      <c r="H728" s="26" t="s">
        <v>52</v>
      </c>
      <c r="I728" s="112" t="s">
        <v>1253</v>
      </c>
      <c r="J728" s="73">
        <v>45303</v>
      </c>
      <c r="K728" s="30">
        <v>37036.629999999997</v>
      </c>
      <c r="L728" s="121">
        <v>35184.800000000003</v>
      </c>
      <c r="M728" s="76"/>
      <c r="Q728" s="1"/>
    </row>
    <row r="729" spans="1:17" x14ac:dyDescent="0.3">
      <c r="A729" s="26">
        <v>2023</v>
      </c>
      <c r="B729" s="27" t="s">
        <v>14</v>
      </c>
      <c r="C729" s="29" t="s">
        <v>1676</v>
      </c>
      <c r="D729" s="26" t="s">
        <v>1451</v>
      </c>
      <c r="E729" s="29">
        <v>45224</v>
      </c>
      <c r="F729" s="89">
        <v>45240</v>
      </c>
      <c r="G729" s="14" t="s">
        <v>1453</v>
      </c>
      <c r="H729" s="26" t="s">
        <v>52</v>
      </c>
      <c r="I729" s="112" t="s">
        <v>1253</v>
      </c>
      <c r="J729" s="73">
        <v>45331</v>
      </c>
      <c r="K729" s="30">
        <v>245020.83</v>
      </c>
      <c r="L729" s="121">
        <v>234272.26</v>
      </c>
      <c r="M729" s="76"/>
      <c r="Q729" s="1"/>
    </row>
    <row r="730" spans="1:17" x14ac:dyDescent="0.3">
      <c r="A730" s="26">
        <v>2023</v>
      </c>
      <c r="B730" s="27" t="s">
        <v>14</v>
      </c>
      <c r="C730" s="29" t="s">
        <v>1677</v>
      </c>
      <c r="D730" s="26" t="s">
        <v>1451</v>
      </c>
      <c r="E730" s="29">
        <v>45224</v>
      </c>
      <c r="F730" s="89">
        <v>45240</v>
      </c>
      <c r="G730" s="14" t="s">
        <v>1453</v>
      </c>
      <c r="H730" s="26" t="s">
        <v>52</v>
      </c>
      <c r="I730" s="112" t="s">
        <v>1253</v>
      </c>
      <c r="J730" s="73">
        <v>45383</v>
      </c>
      <c r="K730" s="30">
        <v>111700.06999999999</v>
      </c>
      <c r="L730" s="121">
        <v>106935.19</v>
      </c>
      <c r="M730" s="76"/>
      <c r="Q730" s="1"/>
    </row>
    <row r="731" spans="1:17" x14ac:dyDescent="0.3">
      <c r="A731" s="26">
        <v>2023</v>
      </c>
      <c r="B731" s="27" t="s">
        <v>14</v>
      </c>
      <c r="C731" s="29" t="s">
        <v>1678</v>
      </c>
      <c r="D731" s="26" t="s">
        <v>1451</v>
      </c>
      <c r="E731" s="29">
        <v>45223</v>
      </c>
      <c r="F731" s="89">
        <v>45244</v>
      </c>
      <c r="G731" s="14" t="s">
        <v>1453</v>
      </c>
      <c r="H731" s="26" t="s">
        <v>52</v>
      </c>
      <c r="I731" s="112" t="s">
        <v>1253</v>
      </c>
      <c r="J731" s="73">
        <v>45384</v>
      </c>
      <c r="K731" s="30">
        <v>34153.550000000003</v>
      </c>
      <c r="L731" s="121">
        <v>32924.61</v>
      </c>
      <c r="M731" s="76"/>
      <c r="Q731" s="1"/>
    </row>
    <row r="732" spans="1:17" x14ac:dyDescent="0.3">
      <c r="A732" s="26">
        <v>2023</v>
      </c>
      <c r="B732" s="27" t="s">
        <v>14</v>
      </c>
      <c r="C732" s="29" t="s">
        <v>1679</v>
      </c>
      <c r="D732" s="26" t="s">
        <v>1451</v>
      </c>
      <c r="E732" s="29">
        <v>45223</v>
      </c>
      <c r="F732" s="89">
        <v>45244</v>
      </c>
      <c r="G732" s="14" t="s">
        <v>1453</v>
      </c>
      <c r="H732" s="26" t="s">
        <v>52</v>
      </c>
      <c r="I732" s="112" t="s">
        <v>1253</v>
      </c>
      <c r="J732" s="73">
        <v>45475</v>
      </c>
      <c r="K732" s="30">
        <v>185989.16999999998</v>
      </c>
      <c r="L732" s="121">
        <v>179458.69</v>
      </c>
      <c r="M732" s="76"/>
      <c r="Q732" s="1"/>
    </row>
    <row r="733" spans="1:17" x14ac:dyDescent="0.3">
      <c r="A733" s="26">
        <v>2023</v>
      </c>
      <c r="B733" s="27" t="s">
        <v>14</v>
      </c>
      <c r="C733" s="29" t="s">
        <v>1680</v>
      </c>
      <c r="D733" s="26" t="s">
        <v>1451</v>
      </c>
      <c r="E733" s="29">
        <v>45224</v>
      </c>
      <c r="F733" s="89">
        <v>45244</v>
      </c>
      <c r="G733" s="14" t="s">
        <v>1453</v>
      </c>
      <c r="H733" s="26" t="s">
        <v>52</v>
      </c>
      <c r="I733" s="112" t="s">
        <v>1253</v>
      </c>
      <c r="J733" s="73">
        <v>45301</v>
      </c>
      <c r="K733" s="30">
        <v>32266</v>
      </c>
      <c r="L733" s="121">
        <v>30652.7</v>
      </c>
      <c r="M733" s="76"/>
      <c r="Q733" s="1"/>
    </row>
    <row r="734" spans="1:17" x14ac:dyDescent="0.3">
      <c r="A734" s="26">
        <v>2023</v>
      </c>
      <c r="B734" s="27" t="s">
        <v>17</v>
      </c>
      <c r="C734" s="29" t="s">
        <v>1681</v>
      </c>
      <c r="D734" s="26" t="s">
        <v>1451</v>
      </c>
      <c r="E734" s="29">
        <v>45224</v>
      </c>
      <c r="F734" s="89">
        <v>45244</v>
      </c>
      <c r="G734" s="14" t="s">
        <v>1453</v>
      </c>
      <c r="H734" s="26" t="s">
        <v>52</v>
      </c>
      <c r="I734" s="112" t="s">
        <v>145</v>
      </c>
      <c r="J734" s="73">
        <v>45534</v>
      </c>
      <c r="K734" s="30" t="s">
        <v>1093</v>
      </c>
      <c r="L734" s="121"/>
      <c r="M734" s="76"/>
      <c r="Q734" s="1"/>
    </row>
    <row r="735" spans="1:17" x14ac:dyDescent="0.3">
      <c r="A735" s="26">
        <v>2023</v>
      </c>
      <c r="B735" s="27" t="s">
        <v>14</v>
      </c>
      <c r="C735" s="29" t="s">
        <v>1682</v>
      </c>
      <c r="D735" s="26" t="s">
        <v>1451</v>
      </c>
      <c r="E735" s="29">
        <v>45224</v>
      </c>
      <c r="F735" s="89">
        <v>45244</v>
      </c>
      <c r="G735" s="14" t="s">
        <v>1453</v>
      </c>
      <c r="H735" s="26" t="s">
        <v>52</v>
      </c>
      <c r="I735" s="112" t="s">
        <v>1253</v>
      </c>
      <c r="J735" s="73">
        <v>45377</v>
      </c>
      <c r="K735" s="30">
        <v>22846.73</v>
      </c>
      <c r="L735" s="121">
        <v>21704.39</v>
      </c>
      <c r="M735" s="76"/>
      <c r="Q735" s="1"/>
    </row>
    <row r="736" spans="1:17" x14ac:dyDescent="0.3">
      <c r="A736" s="26">
        <v>2023</v>
      </c>
      <c r="B736" s="27" t="s">
        <v>14</v>
      </c>
      <c r="C736" s="29" t="s">
        <v>1683</v>
      </c>
      <c r="D736" s="26" t="s">
        <v>1451</v>
      </c>
      <c r="E736" s="29">
        <v>45224</v>
      </c>
      <c r="F736" s="89">
        <v>45244</v>
      </c>
      <c r="G736" s="14" t="s">
        <v>1453</v>
      </c>
      <c r="H736" s="26" t="s">
        <v>52</v>
      </c>
      <c r="I736" s="112" t="s">
        <v>1253</v>
      </c>
      <c r="J736" s="73">
        <v>45622</v>
      </c>
      <c r="K736" s="30">
        <v>135797.95000000001</v>
      </c>
      <c r="L736" s="121">
        <v>129150.42</v>
      </c>
      <c r="M736" s="76"/>
      <c r="Q736" s="1"/>
    </row>
    <row r="737" spans="1:17" x14ac:dyDescent="0.3">
      <c r="A737" s="26">
        <v>2023</v>
      </c>
      <c r="B737" s="27" t="s">
        <v>14</v>
      </c>
      <c r="C737" s="29" t="s">
        <v>1684</v>
      </c>
      <c r="D737" s="26" t="s">
        <v>1451</v>
      </c>
      <c r="E737" s="29">
        <v>45224</v>
      </c>
      <c r="F737" s="89">
        <v>45244</v>
      </c>
      <c r="G737" s="14" t="s">
        <v>1453</v>
      </c>
      <c r="H737" s="26" t="s">
        <v>52</v>
      </c>
      <c r="I737" s="112" t="s">
        <v>1253</v>
      </c>
      <c r="J737" s="73">
        <v>45349</v>
      </c>
      <c r="K737" s="30">
        <v>36348.35</v>
      </c>
      <c r="L737" s="121">
        <v>34795.78</v>
      </c>
      <c r="M737" s="76"/>
      <c r="Q737" s="1"/>
    </row>
    <row r="738" spans="1:17" x14ac:dyDescent="0.3">
      <c r="A738" s="26">
        <v>2023</v>
      </c>
      <c r="B738" s="27" t="s">
        <v>14</v>
      </c>
      <c r="C738" s="29" t="s">
        <v>1685</v>
      </c>
      <c r="D738" s="26" t="s">
        <v>1451</v>
      </c>
      <c r="E738" s="29">
        <v>45224</v>
      </c>
      <c r="F738" s="89">
        <v>45244</v>
      </c>
      <c r="G738" s="14" t="s">
        <v>1453</v>
      </c>
      <c r="H738" s="26" t="s">
        <v>52</v>
      </c>
      <c r="I738" s="112" t="s">
        <v>1253</v>
      </c>
      <c r="J738" s="73">
        <v>45629</v>
      </c>
      <c r="K738" s="30">
        <v>126670.5</v>
      </c>
      <c r="L738" s="121">
        <v>121012.97</v>
      </c>
      <c r="M738" s="76"/>
      <c r="Q738" s="1"/>
    </row>
    <row r="739" spans="1:17" x14ac:dyDescent="0.3">
      <c r="A739" s="26">
        <v>2023</v>
      </c>
      <c r="B739" s="27" t="s">
        <v>14</v>
      </c>
      <c r="C739" s="29" t="s">
        <v>1686</v>
      </c>
      <c r="D739" s="26" t="s">
        <v>1451</v>
      </c>
      <c r="E739" s="29">
        <v>45224</v>
      </c>
      <c r="F739" s="89">
        <v>45244</v>
      </c>
      <c r="G739" s="14" t="s">
        <v>1453</v>
      </c>
      <c r="H739" s="26" t="s">
        <v>52</v>
      </c>
      <c r="I739" s="112" t="s">
        <v>1265</v>
      </c>
      <c r="J739" s="73"/>
      <c r="K739" s="30"/>
      <c r="L739" s="121"/>
      <c r="M739" s="76"/>
      <c r="Q739" s="1"/>
    </row>
    <row r="740" spans="1:17" x14ac:dyDescent="0.3">
      <c r="A740" s="26">
        <v>2023</v>
      </c>
      <c r="B740" s="27" t="s">
        <v>14</v>
      </c>
      <c r="C740" s="29" t="s">
        <v>1687</v>
      </c>
      <c r="D740" s="26" t="s">
        <v>1451</v>
      </c>
      <c r="E740" s="29">
        <v>45224</v>
      </c>
      <c r="F740" s="89">
        <v>45244</v>
      </c>
      <c r="G740" s="14" t="s">
        <v>1453</v>
      </c>
      <c r="H740" s="26" t="s">
        <v>52</v>
      </c>
      <c r="I740" s="112" t="s">
        <v>1253</v>
      </c>
      <c r="J740" s="73">
        <v>45394</v>
      </c>
      <c r="K740" s="30">
        <v>131517.47</v>
      </c>
      <c r="L740" s="121">
        <v>125787.04</v>
      </c>
      <c r="M740" s="76"/>
      <c r="Q740" s="1"/>
    </row>
    <row r="741" spans="1:17" x14ac:dyDescent="0.3">
      <c r="A741" s="26">
        <v>2023</v>
      </c>
      <c r="B741" s="27" t="s">
        <v>14</v>
      </c>
      <c r="C741" s="29" t="s">
        <v>1688</v>
      </c>
      <c r="D741" s="26" t="s">
        <v>1451</v>
      </c>
      <c r="E741" s="29">
        <v>45224</v>
      </c>
      <c r="F741" s="89">
        <v>45244</v>
      </c>
      <c r="G741" s="14" t="s">
        <v>1453</v>
      </c>
      <c r="H741" s="26" t="s">
        <v>52</v>
      </c>
      <c r="I741" s="112" t="s">
        <v>1253</v>
      </c>
      <c r="J741" s="73">
        <v>45439</v>
      </c>
      <c r="K741" s="30">
        <v>93498</v>
      </c>
      <c r="L741" s="121">
        <v>89173.1</v>
      </c>
      <c r="M741" s="76"/>
      <c r="Q741" s="1"/>
    </row>
    <row r="742" spans="1:17" x14ac:dyDescent="0.3">
      <c r="A742" s="26">
        <v>2023</v>
      </c>
      <c r="B742" s="27" t="s">
        <v>14</v>
      </c>
      <c r="C742" s="29" t="s">
        <v>1689</v>
      </c>
      <c r="D742" s="26" t="s">
        <v>1451</v>
      </c>
      <c r="E742" s="29">
        <v>45223</v>
      </c>
      <c r="F742" s="89">
        <v>45244</v>
      </c>
      <c r="G742" s="14" t="s">
        <v>1453</v>
      </c>
      <c r="H742" s="26" t="s">
        <v>52</v>
      </c>
      <c r="I742" s="112" t="s">
        <v>1253</v>
      </c>
      <c r="J742" s="73">
        <v>45331</v>
      </c>
      <c r="K742" s="30">
        <v>20929.080000000002</v>
      </c>
      <c r="L742" s="121">
        <v>19980.28</v>
      </c>
      <c r="M742" s="76"/>
      <c r="Q742" s="1"/>
    </row>
    <row r="743" spans="1:17" x14ac:dyDescent="0.3">
      <c r="A743" s="26">
        <v>2023</v>
      </c>
      <c r="B743" s="27" t="s">
        <v>14</v>
      </c>
      <c r="C743" s="29" t="s">
        <v>1690</v>
      </c>
      <c r="D743" s="26" t="s">
        <v>1451</v>
      </c>
      <c r="E743" s="29">
        <v>45224</v>
      </c>
      <c r="F743" s="89">
        <v>45244</v>
      </c>
      <c r="G743" s="14" t="s">
        <v>1453</v>
      </c>
      <c r="H743" s="26" t="s">
        <v>52</v>
      </c>
      <c r="I743" s="112" t="s">
        <v>1253</v>
      </c>
      <c r="J743" s="73">
        <v>45377</v>
      </c>
      <c r="K743" s="30">
        <v>170800.72999999998</v>
      </c>
      <c r="L743" s="121">
        <v>163668.37</v>
      </c>
      <c r="M743" s="76"/>
      <c r="Q743" s="1"/>
    </row>
    <row r="744" spans="1:17" x14ac:dyDescent="0.3">
      <c r="A744" s="26">
        <v>2023</v>
      </c>
      <c r="B744" s="27" t="s">
        <v>14</v>
      </c>
      <c r="C744" s="29" t="s">
        <v>1691</v>
      </c>
      <c r="D744" s="26" t="s">
        <v>1451</v>
      </c>
      <c r="E744" s="29">
        <v>45224</v>
      </c>
      <c r="F744" s="89">
        <v>45244</v>
      </c>
      <c r="G744" s="14" t="s">
        <v>1453</v>
      </c>
      <c r="H744" s="26" t="s">
        <v>52</v>
      </c>
      <c r="I744" s="112" t="s">
        <v>1253</v>
      </c>
      <c r="J744" s="73">
        <v>45617</v>
      </c>
      <c r="K744" s="30">
        <v>85760</v>
      </c>
      <c r="L744" s="121">
        <v>81810</v>
      </c>
      <c r="M744" s="76"/>
      <c r="Q744" s="1"/>
    </row>
    <row r="745" spans="1:17" x14ac:dyDescent="0.3">
      <c r="A745" s="26">
        <v>2023</v>
      </c>
      <c r="B745" s="27" t="s">
        <v>14</v>
      </c>
      <c r="C745" s="29" t="s">
        <v>1692</v>
      </c>
      <c r="D745" s="26" t="s">
        <v>1451</v>
      </c>
      <c r="E745" s="29">
        <v>45224</v>
      </c>
      <c r="F745" s="89">
        <v>45244</v>
      </c>
      <c r="G745" s="14" t="s">
        <v>1453</v>
      </c>
      <c r="H745" s="26" t="s">
        <v>52</v>
      </c>
      <c r="I745" s="112" t="s">
        <v>1253</v>
      </c>
      <c r="J745" s="73">
        <v>45439</v>
      </c>
      <c r="K745" s="30">
        <v>91916.61</v>
      </c>
      <c r="L745" s="121">
        <v>87581.82</v>
      </c>
      <c r="M745" s="76"/>
      <c r="Q745" s="1"/>
    </row>
    <row r="746" spans="1:17" x14ac:dyDescent="0.3">
      <c r="A746" s="26">
        <v>2023</v>
      </c>
      <c r="B746" s="27" t="s">
        <v>14</v>
      </c>
      <c r="C746" s="29" t="s">
        <v>1693</v>
      </c>
      <c r="D746" s="26" t="s">
        <v>1451</v>
      </c>
      <c r="E746" s="29">
        <v>45224</v>
      </c>
      <c r="F746" s="89">
        <v>45244</v>
      </c>
      <c r="G746" s="14" t="s">
        <v>1453</v>
      </c>
      <c r="H746" s="26" t="s">
        <v>52</v>
      </c>
      <c r="I746" s="112" t="s">
        <v>1253</v>
      </c>
      <c r="J746" s="73">
        <v>45383</v>
      </c>
      <c r="K746" s="30">
        <v>535377.17000000004</v>
      </c>
      <c r="L746" s="121">
        <v>509607.18</v>
      </c>
      <c r="M746" s="76"/>
      <c r="Q746" s="1"/>
    </row>
    <row r="747" spans="1:17" x14ac:dyDescent="0.3">
      <c r="A747" s="26">
        <v>2023</v>
      </c>
      <c r="B747" s="27" t="s">
        <v>14</v>
      </c>
      <c r="C747" s="29" t="s">
        <v>1694</v>
      </c>
      <c r="D747" s="26" t="s">
        <v>1451</v>
      </c>
      <c r="E747" s="29">
        <v>45223</v>
      </c>
      <c r="F747" s="89">
        <v>45244</v>
      </c>
      <c r="G747" s="14" t="s">
        <v>1453</v>
      </c>
      <c r="H747" s="26" t="s">
        <v>52</v>
      </c>
      <c r="I747" s="112" t="s">
        <v>1253</v>
      </c>
      <c r="J747" s="73">
        <v>45439</v>
      </c>
      <c r="K747" s="30">
        <v>119941.1</v>
      </c>
      <c r="L747" s="121">
        <v>115613.92</v>
      </c>
      <c r="M747" s="76"/>
      <c r="Q747" s="1"/>
    </row>
    <row r="748" spans="1:17" x14ac:dyDescent="0.3">
      <c r="A748" s="26">
        <v>2023</v>
      </c>
      <c r="B748" s="27" t="s">
        <v>14</v>
      </c>
      <c r="C748" s="29" t="s">
        <v>1695</v>
      </c>
      <c r="D748" s="26" t="s">
        <v>1451</v>
      </c>
      <c r="E748" s="29">
        <v>45224</v>
      </c>
      <c r="F748" s="89">
        <v>45244</v>
      </c>
      <c r="G748" s="14" t="s">
        <v>1453</v>
      </c>
      <c r="H748" s="26" t="s">
        <v>52</v>
      </c>
      <c r="I748" s="112" t="s">
        <v>1259</v>
      </c>
      <c r="J748" s="73"/>
      <c r="K748" s="30" t="s">
        <v>1093</v>
      </c>
      <c r="L748" s="121"/>
      <c r="M748" s="76"/>
      <c r="Q748" s="1"/>
    </row>
    <row r="749" spans="1:17" x14ac:dyDescent="0.3">
      <c r="A749" s="26">
        <v>2023</v>
      </c>
      <c r="B749" s="27" t="s">
        <v>14</v>
      </c>
      <c r="C749" s="29" t="s">
        <v>1696</v>
      </c>
      <c r="D749" s="26" t="s">
        <v>1451</v>
      </c>
      <c r="E749" s="29">
        <v>45224</v>
      </c>
      <c r="F749" s="89">
        <v>45244</v>
      </c>
      <c r="G749" s="14" t="s">
        <v>1453</v>
      </c>
      <c r="H749" s="26" t="s">
        <v>52</v>
      </c>
      <c r="I749" s="112" t="s">
        <v>1253</v>
      </c>
      <c r="J749" s="73">
        <v>45383</v>
      </c>
      <c r="K749" s="30">
        <v>76688.63</v>
      </c>
      <c r="L749" s="121">
        <v>73249.39</v>
      </c>
      <c r="M749" s="76"/>
      <c r="Q749" s="1"/>
    </row>
    <row r="750" spans="1:17" x14ac:dyDescent="0.3">
      <c r="A750" s="26">
        <v>2023</v>
      </c>
      <c r="B750" s="27" t="s">
        <v>14</v>
      </c>
      <c r="C750" s="29" t="s">
        <v>1697</v>
      </c>
      <c r="D750" s="26" t="s">
        <v>1451</v>
      </c>
      <c r="E750" s="29">
        <v>45224</v>
      </c>
      <c r="F750" s="89">
        <v>45244</v>
      </c>
      <c r="G750" s="14" t="s">
        <v>1453</v>
      </c>
      <c r="H750" s="26" t="s">
        <v>52</v>
      </c>
      <c r="I750" s="112" t="s">
        <v>1253</v>
      </c>
      <c r="J750" s="73">
        <v>45477</v>
      </c>
      <c r="K750" s="30">
        <v>23174.030000000002</v>
      </c>
      <c r="L750" s="121">
        <v>22046.2</v>
      </c>
      <c r="M750" s="76"/>
      <c r="Q750" s="1"/>
    </row>
    <row r="751" spans="1:17" x14ac:dyDescent="0.3">
      <c r="A751" s="26">
        <v>2023</v>
      </c>
      <c r="B751" s="27" t="s">
        <v>14</v>
      </c>
      <c r="C751" s="29" t="s">
        <v>1698</v>
      </c>
      <c r="D751" s="26" t="s">
        <v>1451</v>
      </c>
      <c r="E751" s="29">
        <v>45224</v>
      </c>
      <c r="F751" s="89">
        <v>45244</v>
      </c>
      <c r="G751" s="14" t="s">
        <v>1453</v>
      </c>
      <c r="H751" s="26" t="s">
        <v>52</v>
      </c>
      <c r="I751" s="112" t="s">
        <v>1253</v>
      </c>
      <c r="J751" s="73">
        <v>45349</v>
      </c>
      <c r="K751" s="30">
        <v>62609.79</v>
      </c>
      <c r="L751" s="121">
        <v>59799.92</v>
      </c>
      <c r="M751" s="76"/>
      <c r="Q751" s="1"/>
    </row>
    <row r="752" spans="1:17" x14ac:dyDescent="0.3">
      <c r="A752" s="26">
        <v>2023</v>
      </c>
      <c r="B752" s="27" t="s">
        <v>14</v>
      </c>
      <c r="C752" s="29" t="s">
        <v>1699</v>
      </c>
      <c r="D752" s="26" t="s">
        <v>1451</v>
      </c>
      <c r="E752" s="29">
        <v>45224</v>
      </c>
      <c r="F752" s="89">
        <v>45244</v>
      </c>
      <c r="G752" s="14" t="s">
        <v>1453</v>
      </c>
      <c r="H752" s="26" t="s">
        <v>52</v>
      </c>
      <c r="I752" s="112" t="s">
        <v>1253</v>
      </c>
      <c r="J752" s="73">
        <v>45489</v>
      </c>
      <c r="K752" s="30">
        <v>97646.62000000001</v>
      </c>
      <c r="L752" s="121">
        <v>93320.29</v>
      </c>
      <c r="M752" s="76"/>
      <c r="Q752" s="1"/>
    </row>
    <row r="753" spans="1:17" x14ac:dyDescent="0.3">
      <c r="A753" s="26">
        <v>2023</v>
      </c>
      <c r="B753" s="27" t="s">
        <v>14</v>
      </c>
      <c r="C753" s="29" t="s">
        <v>1700</v>
      </c>
      <c r="D753" s="26" t="s">
        <v>1451</v>
      </c>
      <c r="E753" s="29">
        <v>45223</v>
      </c>
      <c r="F753" s="89">
        <v>45244</v>
      </c>
      <c r="G753" s="14" t="s">
        <v>1453</v>
      </c>
      <c r="H753" s="26" t="s">
        <v>52</v>
      </c>
      <c r="I753" s="112" t="s">
        <v>1253</v>
      </c>
      <c r="J753" s="73">
        <v>45414</v>
      </c>
      <c r="K753" s="30">
        <v>84040.590000000011</v>
      </c>
      <c r="L753" s="121">
        <v>79857.69</v>
      </c>
      <c r="M753" s="76"/>
      <c r="Q753" s="1"/>
    </row>
    <row r="754" spans="1:17" x14ac:dyDescent="0.3">
      <c r="A754" s="26">
        <v>2023</v>
      </c>
      <c r="B754" s="27" t="s">
        <v>14</v>
      </c>
      <c r="C754" s="29" t="s">
        <v>1701</v>
      </c>
      <c r="D754" s="26" t="s">
        <v>1451</v>
      </c>
      <c r="E754" s="29">
        <v>45224</v>
      </c>
      <c r="F754" s="89">
        <v>45244</v>
      </c>
      <c r="G754" s="14" t="s">
        <v>1453</v>
      </c>
      <c r="H754" s="26" t="s">
        <v>52</v>
      </c>
      <c r="I754" s="112" t="s">
        <v>1253</v>
      </c>
      <c r="J754" s="73">
        <v>45349</v>
      </c>
      <c r="K754" s="30">
        <v>86545.02</v>
      </c>
      <c r="L754" s="121">
        <v>82769.67</v>
      </c>
      <c r="M754" s="76"/>
      <c r="Q754" s="1"/>
    </row>
    <row r="755" spans="1:17" x14ac:dyDescent="0.3">
      <c r="A755" s="26">
        <v>2023</v>
      </c>
      <c r="B755" s="27" t="s">
        <v>14</v>
      </c>
      <c r="C755" s="29" t="s">
        <v>1702</v>
      </c>
      <c r="D755" s="26" t="s">
        <v>1451</v>
      </c>
      <c r="E755" s="29">
        <v>45224</v>
      </c>
      <c r="F755" s="89">
        <v>45244</v>
      </c>
      <c r="G755" s="14" t="s">
        <v>1453</v>
      </c>
      <c r="H755" s="26" t="s">
        <v>52</v>
      </c>
      <c r="I755" s="112" t="s">
        <v>1253</v>
      </c>
      <c r="J755" s="73">
        <v>45414</v>
      </c>
      <c r="K755" s="30">
        <v>178844.36000000002</v>
      </c>
      <c r="L755" s="121">
        <v>169919.31</v>
      </c>
      <c r="M755" s="76"/>
      <c r="Q755" s="1"/>
    </row>
    <row r="756" spans="1:17" x14ac:dyDescent="0.3">
      <c r="A756" s="26">
        <v>2023</v>
      </c>
      <c r="B756" s="27" t="s">
        <v>1883</v>
      </c>
      <c r="C756" s="29" t="s">
        <v>1703</v>
      </c>
      <c r="D756" s="26" t="s">
        <v>1451</v>
      </c>
      <c r="E756" s="29">
        <v>45224</v>
      </c>
      <c r="F756" s="89">
        <v>45244</v>
      </c>
      <c r="G756" s="14" t="s">
        <v>1453</v>
      </c>
      <c r="H756" s="26" t="s">
        <v>52</v>
      </c>
      <c r="I756" s="112" t="s">
        <v>1253</v>
      </c>
      <c r="J756" s="73">
        <v>45349</v>
      </c>
      <c r="K756" s="30">
        <v>218055</v>
      </c>
      <c r="L756" s="121">
        <v>207399.75</v>
      </c>
      <c r="M756" s="76"/>
      <c r="Q756" s="1"/>
    </row>
    <row r="757" spans="1:17" x14ac:dyDescent="0.3">
      <c r="A757" s="26">
        <v>2023</v>
      </c>
      <c r="B757" s="27" t="s">
        <v>14</v>
      </c>
      <c r="C757" s="29" t="s">
        <v>1704</v>
      </c>
      <c r="D757" s="26" t="s">
        <v>1451</v>
      </c>
      <c r="E757" s="29">
        <v>45224</v>
      </c>
      <c r="F757" s="89">
        <v>45244</v>
      </c>
      <c r="G757" s="14" t="s">
        <v>1453</v>
      </c>
      <c r="H757" s="26" t="s">
        <v>52</v>
      </c>
      <c r="I757" s="112" t="s">
        <v>1253</v>
      </c>
      <c r="J757" s="73">
        <v>45478</v>
      </c>
      <c r="K757" s="30">
        <v>63845.74</v>
      </c>
      <c r="L757" s="121">
        <v>60653.45</v>
      </c>
      <c r="M757" s="76"/>
      <c r="Q757" s="1"/>
    </row>
    <row r="758" spans="1:17" x14ac:dyDescent="0.3">
      <c r="A758" s="26">
        <v>2023</v>
      </c>
      <c r="B758" s="27" t="s">
        <v>14</v>
      </c>
      <c r="C758" s="29" t="s">
        <v>1705</v>
      </c>
      <c r="D758" s="26" t="s">
        <v>1451</v>
      </c>
      <c r="E758" s="29">
        <v>45224</v>
      </c>
      <c r="F758" s="89">
        <v>45244</v>
      </c>
      <c r="G758" s="14" t="s">
        <v>1453</v>
      </c>
      <c r="H758" s="26" t="s">
        <v>52</v>
      </c>
      <c r="I758" s="112" t="s">
        <v>1253</v>
      </c>
      <c r="J758" s="73">
        <v>45310</v>
      </c>
      <c r="K758" s="30">
        <v>65579.460000000006</v>
      </c>
      <c r="L758" s="121">
        <v>62300.46</v>
      </c>
      <c r="M758" s="76"/>
      <c r="Q758" s="1"/>
    </row>
    <row r="759" spans="1:17" x14ac:dyDescent="0.3">
      <c r="A759" s="26">
        <v>2023</v>
      </c>
      <c r="B759" s="27" t="s">
        <v>47</v>
      </c>
      <c r="C759" s="29" t="s">
        <v>1706</v>
      </c>
      <c r="D759" s="26" t="s">
        <v>1451</v>
      </c>
      <c r="E759" s="29">
        <v>45224</v>
      </c>
      <c r="F759" s="89">
        <v>45244</v>
      </c>
      <c r="G759" s="14" t="s">
        <v>1453</v>
      </c>
      <c r="H759" s="26" t="s">
        <v>52</v>
      </c>
      <c r="I759" s="112" t="s">
        <v>1253</v>
      </c>
      <c r="J759" s="73">
        <v>45383</v>
      </c>
      <c r="K759" s="30">
        <v>9070.42</v>
      </c>
      <c r="L759" s="121">
        <v>8616.9</v>
      </c>
      <c r="M759" s="76"/>
      <c r="Q759" s="1"/>
    </row>
    <row r="760" spans="1:17" x14ac:dyDescent="0.3">
      <c r="A760" s="26">
        <v>2023</v>
      </c>
      <c r="B760" s="27" t="s">
        <v>14</v>
      </c>
      <c r="C760" s="29" t="s">
        <v>1707</v>
      </c>
      <c r="D760" s="26" t="s">
        <v>1451</v>
      </c>
      <c r="E760" s="29">
        <v>45224</v>
      </c>
      <c r="F760" s="89">
        <v>45244</v>
      </c>
      <c r="G760" s="14" t="s">
        <v>1453</v>
      </c>
      <c r="H760" s="26" t="s">
        <v>52</v>
      </c>
      <c r="I760" s="112" t="s">
        <v>1253</v>
      </c>
      <c r="J760" s="73">
        <v>45567</v>
      </c>
      <c r="K760" s="30">
        <v>42296.9</v>
      </c>
      <c r="L760" s="121">
        <v>40858.06</v>
      </c>
      <c r="M760" s="76"/>
      <c r="Q760" s="1"/>
    </row>
    <row r="761" spans="1:17" x14ac:dyDescent="0.3">
      <c r="A761" s="26">
        <v>2023</v>
      </c>
      <c r="B761" s="27" t="s">
        <v>1882</v>
      </c>
      <c r="C761" s="29" t="s">
        <v>1708</v>
      </c>
      <c r="D761" s="26" t="s">
        <v>1451</v>
      </c>
      <c r="E761" s="29">
        <v>45224</v>
      </c>
      <c r="F761" s="89">
        <v>45238</v>
      </c>
      <c r="G761" s="14" t="s">
        <v>1453</v>
      </c>
      <c r="H761" s="26" t="s">
        <v>52</v>
      </c>
      <c r="I761" s="112" t="s">
        <v>1253</v>
      </c>
      <c r="J761" s="73">
        <v>45349</v>
      </c>
      <c r="K761" s="30">
        <v>33358.06</v>
      </c>
      <c r="L761" s="121">
        <v>32074.91</v>
      </c>
      <c r="M761" s="76"/>
      <c r="Q761" s="1"/>
    </row>
    <row r="762" spans="1:17" x14ac:dyDescent="0.3">
      <c r="A762" s="26">
        <v>2023</v>
      </c>
      <c r="B762" s="27" t="s">
        <v>14</v>
      </c>
      <c r="C762" s="29" t="s">
        <v>1709</v>
      </c>
      <c r="D762" s="26" t="s">
        <v>1451</v>
      </c>
      <c r="E762" s="29">
        <v>45224</v>
      </c>
      <c r="F762" s="89">
        <v>45238</v>
      </c>
      <c r="G762" s="14" t="s">
        <v>1453</v>
      </c>
      <c r="H762" s="26" t="s">
        <v>52</v>
      </c>
      <c r="I762" s="112" t="s">
        <v>145</v>
      </c>
      <c r="J762" s="73">
        <v>45258</v>
      </c>
      <c r="K762" s="30" t="s">
        <v>1093</v>
      </c>
      <c r="L762" s="121"/>
      <c r="M762" s="76"/>
      <c r="Q762" s="1"/>
    </row>
    <row r="763" spans="1:17" x14ac:dyDescent="0.3">
      <c r="A763" s="26">
        <v>2023</v>
      </c>
      <c r="B763" s="27" t="s">
        <v>14</v>
      </c>
      <c r="C763" s="29" t="s">
        <v>1710</v>
      </c>
      <c r="D763" s="26" t="s">
        <v>1451</v>
      </c>
      <c r="E763" s="29">
        <v>45223</v>
      </c>
      <c r="F763" s="89">
        <v>45238</v>
      </c>
      <c r="G763" s="14" t="s">
        <v>1453</v>
      </c>
      <c r="H763" s="26" t="s">
        <v>52</v>
      </c>
      <c r="I763" s="112" t="s">
        <v>145</v>
      </c>
      <c r="J763" s="73">
        <v>45447</v>
      </c>
      <c r="K763" s="30" t="s">
        <v>1093</v>
      </c>
      <c r="L763" s="121"/>
      <c r="M763" s="76"/>
      <c r="Q763" s="1"/>
    </row>
    <row r="764" spans="1:17" x14ac:dyDescent="0.3">
      <c r="A764" s="26">
        <v>2023</v>
      </c>
      <c r="B764" s="27" t="s">
        <v>14</v>
      </c>
      <c r="C764" s="29" t="s">
        <v>1711</v>
      </c>
      <c r="D764" s="26" t="s">
        <v>1451</v>
      </c>
      <c r="E764" s="29">
        <v>45223</v>
      </c>
      <c r="F764" s="89">
        <v>45239</v>
      </c>
      <c r="G764" s="14" t="s">
        <v>1453</v>
      </c>
      <c r="H764" s="26" t="s">
        <v>52</v>
      </c>
      <c r="I764" s="112" t="s">
        <v>145</v>
      </c>
      <c r="J764" s="73">
        <v>45355</v>
      </c>
      <c r="K764" s="30" t="s">
        <v>1093</v>
      </c>
      <c r="L764" s="121"/>
      <c r="M764" s="76"/>
      <c r="Q764" s="1"/>
    </row>
    <row r="765" spans="1:17" x14ac:dyDescent="0.3">
      <c r="A765" s="26">
        <v>2023</v>
      </c>
      <c r="B765" s="27" t="s">
        <v>14</v>
      </c>
      <c r="C765" s="29" t="s">
        <v>1712</v>
      </c>
      <c r="D765" s="26" t="s">
        <v>1451</v>
      </c>
      <c r="E765" s="29">
        <v>45224</v>
      </c>
      <c r="F765" s="89">
        <v>45240</v>
      </c>
      <c r="G765" s="14" t="s">
        <v>1453</v>
      </c>
      <c r="H765" s="26" t="s">
        <v>52</v>
      </c>
      <c r="I765" s="112" t="s">
        <v>145</v>
      </c>
      <c r="J765" s="73">
        <v>45534</v>
      </c>
      <c r="K765" s="30" t="s">
        <v>1093</v>
      </c>
      <c r="L765" s="121"/>
      <c r="M765" s="76"/>
      <c r="Q765" s="1"/>
    </row>
    <row r="766" spans="1:17" x14ac:dyDescent="0.3">
      <c r="A766" s="26">
        <v>2023</v>
      </c>
      <c r="B766" s="27" t="s">
        <v>14</v>
      </c>
      <c r="C766" s="29" t="s">
        <v>1713</v>
      </c>
      <c r="D766" s="26" t="s">
        <v>1451</v>
      </c>
      <c r="E766" s="29">
        <v>45224</v>
      </c>
      <c r="F766" s="89">
        <v>45240</v>
      </c>
      <c r="G766" s="14" t="s">
        <v>1453</v>
      </c>
      <c r="H766" s="26" t="s">
        <v>52</v>
      </c>
      <c r="I766" s="112" t="s">
        <v>1253</v>
      </c>
      <c r="J766" s="73">
        <v>45303</v>
      </c>
      <c r="K766" s="30">
        <v>22939.89</v>
      </c>
      <c r="L766" s="121">
        <v>21792.9</v>
      </c>
      <c r="M766" s="76"/>
      <c r="Q766" s="1"/>
    </row>
    <row r="767" spans="1:17" x14ac:dyDescent="0.3">
      <c r="A767" s="26">
        <v>2023</v>
      </c>
      <c r="B767" s="27" t="s">
        <v>14</v>
      </c>
      <c r="C767" s="29" t="s">
        <v>1714</v>
      </c>
      <c r="D767" s="26" t="s">
        <v>1451</v>
      </c>
      <c r="E767" s="29">
        <v>45224</v>
      </c>
      <c r="F767" s="89">
        <v>45245</v>
      </c>
      <c r="G767" s="14" t="s">
        <v>1453</v>
      </c>
      <c r="H767" s="26" t="s">
        <v>52</v>
      </c>
      <c r="I767" s="112" t="s">
        <v>1253</v>
      </c>
      <c r="J767" s="73">
        <v>45352</v>
      </c>
      <c r="K767" s="30">
        <v>148197.24</v>
      </c>
      <c r="L767" s="121">
        <v>141104.63</v>
      </c>
      <c r="M767" s="76"/>
      <c r="Q767" s="1"/>
    </row>
    <row r="768" spans="1:17" x14ac:dyDescent="0.3">
      <c r="A768" s="26">
        <v>2023</v>
      </c>
      <c r="B768" s="27" t="s">
        <v>14</v>
      </c>
      <c r="C768" s="29" t="s">
        <v>1715</v>
      </c>
      <c r="D768" s="26" t="s">
        <v>1451</v>
      </c>
      <c r="E768" s="29">
        <v>45223</v>
      </c>
      <c r="F768" s="89">
        <v>45245</v>
      </c>
      <c r="G768" s="14" t="s">
        <v>1453</v>
      </c>
      <c r="H768" s="26" t="s">
        <v>52</v>
      </c>
      <c r="I768" s="112" t="s">
        <v>1253</v>
      </c>
      <c r="J768" s="73">
        <v>45331</v>
      </c>
      <c r="K768" s="30">
        <v>310217.7</v>
      </c>
      <c r="L768" s="121">
        <v>295791.56</v>
      </c>
      <c r="M768" s="76"/>
      <c r="Q768" s="1"/>
    </row>
    <row r="769" spans="1:17" x14ac:dyDescent="0.3">
      <c r="A769" s="26">
        <v>2023</v>
      </c>
      <c r="B769" s="27" t="s">
        <v>14</v>
      </c>
      <c r="C769" s="29" t="s">
        <v>1716</v>
      </c>
      <c r="D769" s="26" t="s">
        <v>1451</v>
      </c>
      <c r="E769" s="29">
        <v>45224</v>
      </c>
      <c r="F769" s="89">
        <v>45245</v>
      </c>
      <c r="G769" s="14" t="s">
        <v>1453</v>
      </c>
      <c r="H769" s="26" t="s">
        <v>52</v>
      </c>
      <c r="I769" s="112" t="s">
        <v>1253</v>
      </c>
      <c r="J769" s="73">
        <v>45306</v>
      </c>
      <c r="K769" s="30">
        <v>363356.11</v>
      </c>
      <c r="L769" s="121">
        <v>346717.56</v>
      </c>
      <c r="M769" s="76"/>
      <c r="Q769" s="1"/>
    </row>
    <row r="770" spans="1:17" x14ac:dyDescent="0.3">
      <c r="A770" s="26">
        <v>2023</v>
      </c>
      <c r="B770" s="27" t="s">
        <v>14</v>
      </c>
      <c r="C770" s="29" t="s">
        <v>1717</v>
      </c>
      <c r="D770" s="26" t="s">
        <v>1451</v>
      </c>
      <c r="E770" s="29">
        <v>45224</v>
      </c>
      <c r="F770" s="89">
        <v>45245</v>
      </c>
      <c r="G770" s="14" t="s">
        <v>1453</v>
      </c>
      <c r="H770" s="26" t="s">
        <v>52</v>
      </c>
      <c r="I770" s="112" t="s">
        <v>1259</v>
      </c>
      <c r="J770" s="73"/>
      <c r="K770" s="30" t="s">
        <v>1093</v>
      </c>
      <c r="L770" s="121"/>
      <c r="M770" s="76"/>
      <c r="Q770" s="1"/>
    </row>
    <row r="771" spans="1:17" x14ac:dyDescent="0.3">
      <c r="A771" s="26">
        <v>2023</v>
      </c>
      <c r="B771" s="27" t="s">
        <v>14</v>
      </c>
      <c r="C771" s="29" t="s">
        <v>1718</v>
      </c>
      <c r="D771" s="26" t="s">
        <v>1451</v>
      </c>
      <c r="E771" s="29">
        <v>45224</v>
      </c>
      <c r="F771" s="89">
        <v>45245</v>
      </c>
      <c r="G771" s="14" t="s">
        <v>1453</v>
      </c>
      <c r="H771" s="26" t="s">
        <v>52</v>
      </c>
      <c r="I771" s="112" t="s">
        <v>1253</v>
      </c>
      <c r="J771" s="73">
        <v>45603</v>
      </c>
      <c r="K771" s="30">
        <v>65609.33</v>
      </c>
      <c r="L771" s="121">
        <v>63261.91</v>
      </c>
      <c r="M771" s="76"/>
      <c r="Q771" s="1"/>
    </row>
    <row r="772" spans="1:17" x14ac:dyDescent="0.3">
      <c r="A772" s="26">
        <v>2023</v>
      </c>
      <c r="B772" s="27" t="s">
        <v>14</v>
      </c>
      <c r="C772" s="29" t="s">
        <v>1719</v>
      </c>
      <c r="D772" s="26" t="s">
        <v>1451</v>
      </c>
      <c r="E772" s="29">
        <v>45224</v>
      </c>
      <c r="F772" s="89">
        <v>45245</v>
      </c>
      <c r="G772" s="14" t="s">
        <v>1453</v>
      </c>
      <c r="H772" s="26" t="s">
        <v>52</v>
      </c>
      <c r="I772" s="112" t="s">
        <v>1253</v>
      </c>
      <c r="J772" s="73">
        <v>45450</v>
      </c>
      <c r="K772" s="30">
        <v>53184.639999999999</v>
      </c>
      <c r="L772" s="121">
        <v>50588.78</v>
      </c>
      <c r="M772" s="76"/>
      <c r="Q772" s="1"/>
    </row>
    <row r="773" spans="1:17" x14ac:dyDescent="0.3">
      <c r="A773" s="26">
        <v>2023</v>
      </c>
      <c r="B773" s="27" t="s">
        <v>14</v>
      </c>
      <c r="C773" s="29" t="s">
        <v>1720</v>
      </c>
      <c r="D773" s="26" t="s">
        <v>1451</v>
      </c>
      <c r="E773" s="29">
        <v>45223</v>
      </c>
      <c r="F773" s="89">
        <v>45245</v>
      </c>
      <c r="G773" s="14" t="s">
        <v>1453</v>
      </c>
      <c r="H773" s="26" t="s">
        <v>52</v>
      </c>
      <c r="I773" s="112" t="s">
        <v>1253</v>
      </c>
      <c r="J773" s="73">
        <v>45406</v>
      </c>
      <c r="K773" s="30">
        <v>75441.87000000001</v>
      </c>
      <c r="L773" s="121">
        <v>72088.960000000006</v>
      </c>
      <c r="M773" s="76"/>
      <c r="Q773" s="1"/>
    </row>
    <row r="774" spans="1:17" x14ac:dyDescent="0.3">
      <c r="A774" s="26">
        <v>2023</v>
      </c>
      <c r="B774" s="27" t="s">
        <v>14</v>
      </c>
      <c r="C774" s="29" t="s">
        <v>1721</v>
      </c>
      <c r="D774" s="26" t="s">
        <v>1451</v>
      </c>
      <c r="E774" s="29">
        <v>45223</v>
      </c>
      <c r="F774" s="89">
        <v>45245</v>
      </c>
      <c r="G774" s="14" t="s">
        <v>1453</v>
      </c>
      <c r="H774" s="26" t="s">
        <v>52</v>
      </c>
      <c r="I774" s="112" t="s">
        <v>1253</v>
      </c>
      <c r="J774" s="73">
        <v>45306</v>
      </c>
      <c r="K774" s="30">
        <v>67588.72</v>
      </c>
      <c r="L774" s="121">
        <v>65014.55</v>
      </c>
      <c r="M774" s="76"/>
      <c r="Q774" s="1"/>
    </row>
    <row r="775" spans="1:17" x14ac:dyDescent="0.3">
      <c r="A775" s="26">
        <v>2023</v>
      </c>
      <c r="B775" s="27" t="s">
        <v>14</v>
      </c>
      <c r="C775" s="29" t="s">
        <v>1722</v>
      </c>
      <c r="D775" s="26" t="s">
        <v>1451</v>
      </c>
      <c r="E775" s="29">
        <v>45224</v>
      </c>
      <c r="F775" s="89">
        <v>45245</v>
      </c>
      <c r="G775" s="14" t="s">
        <v>1453</v>
      </c>
      <c r="H775" s="26" t="s">
        <v>52</v>
      </c>
      <c r="I775" s="112" t="s">
        <v>1253</v>
      </c>
      <c r="J775" s="73">
        <v>45548</v>
      </c>
      <c r="K775" s="30">
        <v>44712.02</v>
      </c>
      <c r="L775" s="121">
        <v>42476.42</v>
      </c>
      <c r="M775" s="76"/>
      <c r="Q775" s="1"/>
    </row>
    <row r="776" spans="1:17" x14ac:dyDescent="0.3">
      <c r="A776" s="26">
        <v>2023</v>
      </c>
      <c r="B776" s="27" t="s">
        <v>14</v>
      </c>
      <c r="C776" s="29" t="s">
        <v>1723</v>
      </c>
      <c r="D776" s="26" t="s">
        <v>1451</v>
      </c>
      <c r="E776" s="29">
        <v>45224</v>
      </c>
      <c r="F776" s="89">
        <v>45245</v>
      </c>
      <c r="G776" s="14" t="s">
        <v>1453</v>
      </c>
      <c r="H776" s="26" t="s">
        <v>52</v>
      </c>
      <c r="I776" s="112" t="s">
        <v>145</v>
      </c>
      <c r="J776" s="73">
        <v>45370</v>
      </c>
      <c r="K776" s="30" t="s">
        <v>1093</v>
      </c>
      <c r="L776" s="121"/>
      <c r="M776" s="76"/>
      <c r="Q776" s="1"/>
    </row>
    <row r="777" spans="1:17" x14ac:dyDescent="0.3">
      <c r="A777" s="26">
        <v>2023</v>
      </c>
      <c r="B777" s="27" t="s">
        <v>14</v>
      </c>
      <c r="C777" s="29" t="s">
        <v>1724</v>
      </c>
      <c r="D777" s="26" t="s">
        <v>1451</v>
      </c>
      <c r="E777" s="29">
        <v>45224</v>
      </c>
      <c r="F777" s="89">
        <v>45245</v>
      </c>
      <c r="G777" s="14" t="s">
        <v>1453</v>
      </c>
      <c r="H777" s="26" t="s">
        <v>52</v>
      </c>
      <c r="I777" s="112" t="s">
        <v>2105</v>
      </c>
      <c r="J777" s="73"/>
      <c r="K777" s="30" t="s">
        <v>1093</v>
      </c>
      <c r="L777" s="121"/>
      <c r="M777" s="76"/>
      <c r="Q777" s="1"/>
    </row>
    <row r="778" spans="1:17" x14ac:dyDescent="0.3">
      <c r="A778" s="26">
        <v>2023</v>
      </c>
      <c r="B778" s="27" t="s">
        <v>17</v>
      </c>
      <c r="C778" s="29" t="s">
        <v>1725</v>
      </c>
      <c r="D778" s="26" t="s">
        <v>1451</v>
      </c>
      <c r="E778" s="29">
        <v>45220</v>
      </c>
      <c r="F778" s="89">
        <v>45246</v>
      </c>
      <c r="G778" s="14" t="s">
        <v>1453</v>
      </c>
      <c r="H778" s="26" t="s">
        <v>52</v>
      </c>
      <c r="I778" s="112" t="s">
        <v>145</v>
      </c>
      <c r="J778" s="73">
        <v>45268</v>
      </c>
      <c r="K778" s="30" t="s">
        <v>1093</v>
      </c>
      <c r="L778" s="121"/>
      <c r="M778" s="76"/>
      <c r="Q778" s="1"/>
    </row>
    <row r="779" spans="1:17" x14ac:dyDescent="0.3">
      <c r="A779" s="26">
        <v>2023</v>
      </c>
      <c r="B779" s="27" t="s">
        <v>14</v>
      </c>
      <c r="C779" s="29" t="s">
        <v>1726</v>
      </c>
      <c r="D779" s="26" t="s">
        <v>1451</v>
      </c>
      <c r="E779" s="29">
        <v>45224</v>
      </c>
      <c r="F779" s="89">
        <v>45246</v>
      </c>
      <c r="G779" s="14" t="s">
        <v>1453</v>
      </c>
      <c r="H779" s="26" t="s">
        <v>52</v>
      </c>
      <c r="I779" s="112" t="s">
        <v>1253</v>
      </c>
      <c r="J779" s="73">
        <v>45398</v>
      </c>
      <c r="K779" s="30">
        <v>11325.86</v>
      </c>
      <c r="L779" s="121">
        <v>10759.57</v>
      </c>
      <c r="M779" s="76"/>
      <c r="Q779" s="1"/>
    </row>
    <row r="780" spans="1:17" x14ac:dyDescent="0.3">
      <c r="A780" s="26">
        <v>2023</v>
      </c>
      <c r="B780" s="27" t="s">
        <v>47</v>
      </c>
      <c r="C780" s="29" t="s">
        <v>1727</v>
      </c>
      <c r="D780" s="26" t="s">
        <v>1451</v>
      </c>
      <c r="E780" s="29">
        <v>45224</v>
      </c>
      <c r="F780" s="89">
        <v>45246</v>
      </c>
      <c r="G780" s="14" t="s">
        <v>1453</v>
      </c>
      <c r="H780" s="26" t="s">
        <v>52</v>
      </c>
      <c r="I780" s="112" t="s">
        <v>1253</v>
      </c>
      <c r="J780" s="73">
        <v>45383</v>
      </c>
      <c r="K780" s="30">
        <v>107247.97</v>
      </c>
      <c r="L780" s="121">
        <v>101888.21</v>
      </c>
      <c r="M780" s="76"/>
      <c r="Q780" s="1"/>
    </row>
    <row r="781" spans="1:17" x14ac:dyDescent="0.3">
      <c r="A781" s="26">
        <v>2023</v>
      </c>
      <c r="B781" s="27" t="s">
        <v>14</v>
      </c>
      <c r="C781" s="29" t="s">
        <v>1728</v>
      </c>
      <c r="D781" s="26" t="s">
        <v>1451</v>
      </c>
      <c r="E781" s="29">
        <v>45224</v>
      </c>
      <c r="F781" s="89">
        <v>45246</v>
      </c>
      <c r="G781" s="14" t="s">
        <v>1453</v>
      </c>
      <c r="H781" s="26" t="s">
        <v>52</v>
      </c>
      <c r="I781" s="112" t="s">
        <v>1253</v>
      </c>
      <c r="J781" s="73">
        <v>45526</v>
      </c>
      <c r="K781" s="30">
        <v>121813.59</v>
      </c>
      <c r="L781" s="121">
        <v>116419.78</v>
      </c>
      <c r="M781" s="76"/>
      <c r="Q781" s="1"/>
    </row>
    <row r="782" spans="1:17" x14ac:dyDescent="0.3">
      <c r="A782" s="26">
        <v>2023</v>
      </c>
      <c r="B782" s="27" t="s">
        <v>14</v>
      </c>
      <c r="C782" s="29" t="s">
        <v>1729</v>
      </c>
      <c r="D782" s="26" t="s">
        <v>1451</v>
      </c>
      <c r="E782" s="29">
        <v>45224</v>
      </c>
      <c r="F782" s="89">
        <v>45246</v>
      </c>
      <c r="G782" s="14" t="s">
        <v>1453</v>
      </c>
      <c r="H782" s="26" t="s">
        <v>52</v>
      </c>
      <c r="I782" s="112" t="s">
        <v>1253</v>
      </c>
      <c r="J782" s="73">
        <v>45307</v>
      </c>
      <c r="K782" s="30">
        <v>16700.810000000001</v>
      </c>
      <c r="L782" s="121">
        <v>15865.77</v>
      </c>
      <c r="M782" s="76"/>
      <c r="Q782" s="1"/>
    </row>
    <row r="783" spans="1:17" x14ac:dyDescent="0.3">
      <c r="A783" s="26">
        <v>2023</v>
      </c>
      <c r="B783" s="27" t="s">
        <v>14</v>
      </c>
      <c r="C783" s="29" t="s">
        <v>1730</v>
      </c>
      <c r="D783" s="26" t="s">
        <v>1451</v>
      </c>
      <c r="E783" s="29">
        <v>45224</v>
      </c>
      <c r="F783" s="89">
        <v>45246</v>
      </c>
      <c r="G783" s="14" t="s">
        <v>1453</v>
      </c>
      <c r="H783" s="26" t="s">
        <v>52</v>
      </c>
      <c r="I783" s="112" t="s">
        <v>1253</v>
      </c>
      <c r="J783" s="73">
        <v>45331</v>
      </c>
      <c r="K783" s="30">
        <v>116628.56</v>
      </c>
      <c r="L783" s="121">
        <v>111515.41</v>
      </c>
      <c r="M783" s="76"/>
      <c r="Q783" s="1"/>
    </row>
    <row r="784" spans="1:17" x14ac:dyDescent="0.3">
      <c r="A784" s="26">
        <v>2023</v>
      </c>
      <c r="B784" s="27" t="s">
        <v>14</v>
      </c>
      <c r="C784" s="29" t="s">
        <v>1731</v>
      </c>
      <c r="D784" s="26" t="s">
        <v>1451</v>
      </c>
      <c r="E784" s="29">
        <v>45224</v>
      </c>
      <c r="F784" s="89">
        <v>45246</v>
      </c>
      <c r="G784" s="14" t="s">
        <v>1453</v>
      </c>
      <c r="H784" s="26" t="s">
        <v>52</v>
      </c>
      <c r="I784" s="112" t="s">
        <v>1253</v>
      </c>
      <c r="J784" s="73">
        <v>45603</v>
      </c>
      <c r="K784" s="30">
        <v>107733.61</v>
      </c>
      <c r="L784" s="121">
        <v>102683.41</v>
      </c>
      <c r="M784" s="76"/>
      <c r="Q784" s="1"/>
    </row>
    <row r="785" spans="1:17" x14ac:dyDescent="0.3">
      <c r="A785" s="26">
        <v>2023</v>
      </c>
      <c r="B785" s="27" t="s">
        <v>14</v>
      </c>
      <c r="C785" s="29" t="s">
        <v>1732</v>
      </c>
      <c r="D785" s="26" t="s">
        <v>1451</v>
      </c>
      <c r="E785" s="29">
        <v>45223</v>
      </c>
      <c r="F785" s="89">
        <v>45246</v>
      </c>
      <c r="G785" s="14" t="s">
        <v>1453</v>
      </c>
      <c r="H785" s="26" t="s">
        <v>52</v>
      </c>
      <c r="I785" s="112" t="s">
        <v>1253</v>
      </c>
      <c r="J785" s="73">
        <v>45357</v>
      </c>
      <c r="K785" s="30">
        <v>63744.78</v>
      </c>
      <c r="L785" s="121">
        <v>61081.440000000002</v>
      </c>
      <c r="M785" s="76"/>
      <c r="Q785" s="1"/>
    </row>
    <row r="786" spans="1:17" x14ac:dyDescent="0.3">
      <c r="A786" s="26">
        <v>2023</v>
      </c>
      <c r="B786" s="27" t="s">
        <v>48</v>
      </c>
      <c r="C786" s="29" t="s">
        <v>1733</v>
      </c>
      <c r="D786" s="26" t="s">
        <v>1451</v>
      </c>
      <c r="E786" s="29">
        <v>45224</v>
      </c>
      <c r="F786" s="89">
        <v>45246</v>
      </c>
      <c r="G786" s="14" t="s">
        <v>1453</v>
      </c>
      <c r="H786" s="26" t="s">
        <v>52</v>
      </c>
      <c r="I786" s="112" t="s">
        <v>1253</v>
      </c>
      <c r="J786" s="73">
        <v>45537</v>
      </c>
      <c r="K786" s="30">
        <v>11687.8</v>
      </c>
      <c r="L786" s="121">
        <v>11103.41</v>
      </c>
      <c r="M786" s="76"/>
      <c r="Q786" s="1"/>
    </row>
    <row r="787" spans="1:17" x14ac:dyDescent="0.3">
      <c r="A787" s="26">
        <v>2023</v>
      </c>
      <c r="B787" s="27" t="s">
        <v>14</v>
      </c>
      <c r="C787" s="29" t="s">
        <v>1734</v>
      </c>
      <c r="D787" s="26" t="s">
        <v>1451</v>
      </c>
      <c r="E787" s="29">
        <v>45224</v>
      </c>
      <c r="F787" s="89">
        <v>45246</v>
      </c>
      <c r="G787" s="14" t="s">
        <v>1453</v>
      </c>
      <c r="H787" s="26" t="s">
        <v>52</v>
      </c>
      <c r="I787" s="112" t="s">
        <v>1253</v>
      </c>
      <c r="J787" s="73">
        <v>45574</v>
      </c>
      <c r="K787" s="30">
        <v>49779.7</v>
      </c>
      <c r="L787" s="121">
        <v>47582.53</v>
      </c>
      <c r="M787" s="76"/>
      <c r="Q787" s="1"/>
    </row>
    <row r="788" spans="1:17" x14ac:dyDescent="0.3">
      <c r="A788" s="26">
        <v>2023</v>
      </c>
      <c r="B788" s="27" t="s">
        <v>14</v>
      </c>
      <c r="C788" s="29" t="s">
        <v>1735</v>
      </c>
      <c r="D788" s="26" t="s">
        <v>1451</v>
      </c>
      <c r="E788" s="29">
        <v>45224</v>
      </c>
      <c r="F788" s="89">
        <v>45246</v>
      </c>
      <c r="G788" s="14" t="s">
        <v>1453</v>
      </c>
      <c r="H788" s="26" t="s">
        <v>52</v>
      </c>
      <c r="I788" s="112" t="s">
        <v>1253</v>
      </c>
      <c r="J788" s="73">
        <v>45383</v>
      </c>
      <c r="K788" s="30">
        <v>35328.450000000004</v>
      </c>
      <c r="L788" s="121">
        <v>33775.51</v>
      </c>
      <c r="M788" s="76"/>
      <c r="Q788" s="1"/>
    </row>
    <row r="789" spans="1:17" x14ac:dyDescent="0.3">
      <c r="A789" s="26">
        <v>2023</v>
      </c>
      <c r="B789" s="27" t="s">
        <v>14</v>
      </c>
      <c r="C789" s="29" t="s">
        <v>1736</v>
      </c>
      <c r="D789" s="26" t="s">
        <v>1451</v>
      </c>
      <c r="E789" s="29">
        <v>45224</v>
      </c>
      <c r="F789" s="89">
        <v>45246</v>
      </c>
      <c r="G789" s="14" t="s">
        <v>1453</v>
      </c>
      <c r="H789" s="26" t="s">
        <v>52</v>
      </c>
      <c r="I789" s="112" t="s">
        <v>1253</v>
      </c>
      <c r="J789" s="73">
        <v>45383</v>
      </c>
      <c r="K789" s="30">
        <v>62016.350000000006</v>
      </c>
      <c r="L789" s="121">
        <v>59690.12</v>
      </c>
      <c r="M789" s="76"/>
      <c r="Q789" s="1"/>
    </row>
    <row r="790" spans="1:17" x14ac:dyDescent="0.3">
      <c r="A790" s="26">
        <v>2023</v>
      </c>
      <c r="B790" s="27" t="s">
        <v>14</v>
      </c>
      <c r="C790" s="29" t="s">
        <v>1737</v>
      </c>
      <c r="D790" s="26" t="s">
        <v>1451</v>
      </c>
      <c r="E790" s="29">
        <v>45224</v>
      </c>
      <c r="F790" s="89">
        <v>45246</v>
      </c>
      <c r="G790" s="14" t="s">
        <v>1453</v>
      </c>
      <c r="H790" s="26" t="s">
        <v>52</v>
      </c>
      <c r="I790" s="112" t="s">
        <v>1253</v>
      </c>
      <c r="J790" s="73">
        <v>45603</v>
      </c>
      <c r="K790" s="30">
        <v>122685.44</v>
      </c>
      <c r="L790" s="121">
        <v>117359.93</v>
      </c>
      <c r="M790" s="76"/>
      <c r="Q790" s="1"/>
    </row>
    <row r="791" spans="1:17" x14ac:dyDescent="0.3">
      <c r="A791" s="26">
        <v>2023</v>
      </c>
      <c r="B791" s="27" t="s">
        <v>14</v>
      </c>
      <c r="C791" s="29" t="s">
        <v>1738</v>
      </c>
      <c r="D791" s="26" t="s">
        <v>1451</v>
      </c>
      <c r="E791" s="29">
        <v>45224</v>
      </c>
      <c r="F791" s="89">
        <v>45246</v>
      </c>
      <c r="G791" s="14" t="s">
        <v>1453</v>
      </c>
      <c r="H791" s="26" t="s">
        <v>52</v>
      </c>
      <c r="I791" s="112" t="s">
        <v>1253</v>
      </c>
      <c r="J791" s="73">
        <v>45610</v>
      </c>
      <c r="K791" s="30">
        <v>22723.85</v>
      </c>
      <c r="L791" s="121">
        <v>21876.32</v>
      </c>
      <c r="M791" s="76"/>
      <c r="Q791" s="1"/>
    </row>
    <row r="792" spans="1:17" x14ac:dyDescent="0.3">
      <c r="A792" s="26">
        <v>2023</v>
      </c>
      <c r="B792" s="27" t="s">
        <v>14</v>
      </c>
      <c r="C792" s="29" t="s">
        <v>1739</v>
      </c>
      <c r="D792" s="26" t="s">
        <v>1451</v>
      </c>
      <c r="E792" s="29">
        <v>45224</v>
      </c>
      <c r="F792" s="89">
        <v>45247</v>
      </c>
      <c r="G792" s="14" t="s">
        <v>1453</v>
      </c>
      <c r="H792" s="26" t="s">
        <v>52</v>
      </c>
      <c r="I792" s="112" t="s">
        <v>1253</v>
      </c>
      <c r="J792" s="73">
        <v>45349</v>
      </c>
      <c r="K792" s="30">
        <v>318441.02999999997</v>
      </c>
      <c r="L792" s="121">
        <v>305039.51</v>
      </c>
      <c r="M792" s="76"/>
      <c r="Q792" s="1"/>
    </row>
    <row r="793" spans="1:17" x14ac:dyDescent="0.3">
      <c r="A793" s="26">
        <v>2023</v>
      </c>
      <c r="B793" s="27" t="s">
        <v>14</v>
      </c>
      <c r="C793" s="29" t="s">
        <v>1740</v>
      </c>
      <c r="D793" s="26" t="s">
        <v>1451</v>
      </c>
      <c r="E793" s="29">
        <v>45223</v>
      </c>
      <c r="F793" s="89">
        <v>45245</v>
      </c>
      <c r="G793" s="14" t="s">
        <v>1453</v>
      </c>
      <c r="H793" s="26" t="s">
        <v>52</v>
      </c>
      <c r="I793" s="112" t="s">
        <v>1253</v>
      </c>
      <c r="J793" s="73">
        <v>45436</v>
      </c>
      <c r="K793" s="30">
        <v>106283.78</v>
      </c>
      <c r="L793" s="121">
        <v>102096.54</v>
      </c>
      <c r="M793" s="76"/>
      <c r="Q793" s="1"/>
    </row>
    <row r="794" spans="1:17" x14ac:dyDescent="0.3">
      <c r="A794" s="26">
        <v>2023</v>
      </c>
      <c r="B794" s="27" t="s">
        <v>14</v>
      </c>
      <c r="C794" s="29" t="s">
        <v>1741</v>
      </c>
      <c r="D794" s="26" t="s">
        <v>1451</v>
      </c>
      <c r="E794" s="29">
        <v>45223</v>
      </c>
      <c r="F794" s="89">
        <v>45247</v>
      </c>
      <c r="G794" s="14" t="s">
        <v>1453</v>
      </c>
      <c r="H794" s="26" t="s">
        <v>52</v>
      </c>
      <c r="I794" s="112" t="s">
        <v>1253</v>
      </c>
      <c r="J794" s="73">
        <v>45460</v>
      </c>
      <c r="K794" s="30">
        <v>51467.54</v>
      </c>
      <c r="L794" s="121">
        <v>49373.279999999999</v>
      </c>
      <c r="M794" s="76"/>
      <c r="Q794" s="1"/>
    </row>
    <row r="795" spans="1:17" x14ac:dyDescent="0.3">
      <c r="A795" s="26">
        <v>2023</v>
      </c>
      <c r="B795" s="27" t="s">
        <v>14</v>
      </c>
      <c r="C795" s="29" t="s">
        <v>1742</v>
      </c>
      <c r="D795" s="26" t="s">
        <v>1451</v>
      </c>
      <c r="E795" s="29">
        <v>45224</v>
      </c>
      <c r="F795" s="89">
        <v>45247</v>
      </c>
      <c r="G795" s="14" t="s">
        <v>1453</v>
      </c>
      <c r="H795" s="26" t="s">
        <v>52</v>
      </c>
      <c r="I795" s="112" t="s">
        <v>1253</v>
      </c>
      <c r="J795" s="73">
        <v>45352</v>
      </c>
      <c r="K795" s="30">
        <v>96757.8</v>
      </c>
      <c r="L795" s="121">
        <v>92772.29</v>
      </c>
      <c r="M795" s="76"/>
      <c r="Q795" s="1"/>
    </row>
    <row r="796" spans="1:17" x14ac:dyDescent="0.3">
      <c r="A796" s="26">
        <v>2023</v>
      </c>
      <c r="B796" s="27" t="s">
        <v>14</v>
      </c>
      <c r="C796" s="29" t="s">
        <v>1743</v>
      </c>
      <c r="D796" s="26" t="s">
        <v>1451</v>
      </c>
      <c r="E796" s="29">
        <v>45224</v>
      </c>
      <c r="F796" s="89">
        <v>45247</v>
      </c>
      <c r="G796" s="14" t="s">
        <v>1453</v>
      </c>
      <c r="H796" s="26" t="s">
        <v>52</v>
      </c>
      <c r="I796" s="112" t="s">
        <v>1253</v>
      </c>
      <c r="J796" s="73">
        <v>45436</v>
      </c>
      <c r="K796" s="30">
        <v>43230.75</v>
      </c>
      <c r="L796" s="121">
        <v>41570.89</v>
      </c>
      <c r="M796" s="76"/>
      <c r="Q796" s="1"/>
    </row>
    <row r="797" spans="1:17" x14ac:dyDescent="0.3">
      <c r="A797" s="26">
        <v>2023</v>
      </c>
      <c r="B797" s="27" t="s">
        <v>14</v>
      </c>
      <c r="C797" s="29" t="s">
        <v>1744</v>
      </c>
      <c r="D797" s="26" t="s">
        <v>1451</v>
      </c>
      <c r="E797" s="29">
        <v>45223</v>
      </c>
      <c r="F797" s="89">
        <v>45247</v>
      </c>
      <c r="G797" s="14" t="s">
        <v>1453</v>
      </c>
      <c r="H797" s="26" t="s">
        <v>52</v>
      </c>
      <c r="I797" s="112" t="s">
        <v>1253</v>
      </c>
      <c r="J797" s="73">
        <v>45461</v>
      </c>
      <c r="K797" s="30">
        <v>76598.180000000008</v>
      </c>
      <c r="L797" s="121">
        <v>73167.460000000006</v>
      </c>
      <c r="M797" s="76"/>
      <c r="Q797" s="1"/>
    </row>
    <row r="798" spans="1:17" x14ac:dyDescent="0.3">
      <c r="A798" s="26">
        <v>2023</v>
      </c>
      <c r="B798" s="27" t="s">
        <v>14</v>
      </c>
      <c r="C798" s="29" t="s">
        <v>1745</v>
      </c>
      <c r="D798" s="26" t="s">
        <v>1451</v>
      </c>
      <c r="E798" s="29">
        <v>45224</v>
      </c>
      <c r="F798" s="89">
        <v>45247</v>
      </c>
      <c r="G798" s="14" t="s">
        <v>1453</v>
      </c>
      <c r="H798" s="26" t="s">
        <v>52</v>
      </c>
      <c r="I798" s="112" t="s">
        <v>1253</v>
      </c>
      <c r="J798" s="73">
        <v>45429</v>
      </c>
      <c r="K798" s="30">
        <v>49381.279999999999</v>
      </c>
      <c r="L798" s="121">
        <v>46912.22</v>
      </c>
      <c r="M798" s="76"/>
      <c r="Q798" s="1"/>
    </row>
    <row r="799" spans="1:17" x14ac:dyDescent="0.3">
      <c r="A799" s="26">
        <v>2023</v>
      </c>
      <c r="B799" s="27" t="s">
        <v>14</v>
      </c>
      <c r="C799" s="29" t="s">
        <v>1746</v>
      </c>
      <c r="D799" s="26" t="s">
        <v>1451</v>
      </c>
      <c r="E799" s="29">
        <v>45224</v>
      </c>
      <c r="F799" s="89">
        <v>45247</v>
      </c>
      <c r="G799" s="14" t="s">
        <v>1453</v>
      </c>
      <c r="H799" s="26" t="s">
        <v>52</v>
      </c>
      <c r="I799" s="112" t="s">
        <v>1253</v>
      </c>
      <c r="J799" s="73">
        <v>45383</v>
      </c>
      <c r="K799" s="30">
        <v>148644.78</v>
      </c>
      <c r="L799" s="121">
        <v>142107.79</v>
      </c>
      <c r="M799" s="76"/>
      <c r="Q799" s="1"/>
    </row>
    <row r="800" spans="1:17" x14ac:dyDescent="0.3">
      <c r="A800" s="26">
        <v>2023</v>
      </c>
      <c r="B800" s="27" t="s">
        <v>14</v>
      </c>
      <c r="C800" s="29" t="s">
        <v>1747</v>
      </c>
      <c r="D800" s="26" t="s">
        <v>1451</v>
      </c>
      <c r="E800" s="29">
        <v>45224</v>
      </c>
      <c r="F800" s="89">
        <v>45247</v>
      </c>
      <c r="G800" s="14" t="s">
        <v>1453</v>
      </c>
      <c r="H800" s="26" t="s">
        <v>52</v>
      </c>
      <c r="I800" s="112" t="s">
        <v>1253</v>
      </c>
      <c r="J800" s="73">
        <v>45407</v>
      </c>
      <c r="K800" s="30">
        <v>44472.69</v>
      </c>
      <c r="L800" s="121">
        <v>42377.08</v>
      </c>
      <c r="M800" s="76"/>
      <c r="Q800" s="1"/>
    </row>
    <row r="801" spans="1:17" x14ac:dyDescent="0.3">
      <c r="A801" s="26">
        <v>2023</v>
      </c>
      <c r="B801" s="27" t="s">
        <v>14</v>
      </c>
      <c r="C801" s="29" t="s">
        <v>1748</v>
      </c>
      <c r="D801" s="26" t="s">
        <v>1451</v>
      </c>
      <c r="E801" s="29">
        <v>45224</v>
      </c>
      <c r="F801" s="89">
        <v>45247</v>
      </c>
      <c r="G801" s="14" t="s">
        <v>1453</v>
      </c>
      <c r="H801" s="26" t="s">
        <v>52</v>
      </c>
      <c r="I801" s="112" t="s">
        <v>1259</v>
      </c>
      <c r="J801" s="73"/>
      <c r="K801" s="30" t="s">
        <v>1093</v>
      </c>
      <c r="L801" s="121"/>
      <c r="M801" s="76"/>
      <c r="Q801" s="1"/>
    </row>
    <row r="802" spans="1:17" x14ac:dyDescent="0.3">
      <c r="A802" s="26">
        <v>2023</v>
      </c>
      <c r="B802" s="27" t="s">
        <v>1883</v>
      </c>
      <c r="C802" s="29" t="s">
        <v>1749</v>
      </c>
      <c r="D802" s="26" t="s">
        <v>1451</v>
      </c>
      <c r="E802" s="29">
        <v>45223</v>
      </c>
      <c r="F802" s="89">
        <v>45247</v>
      </c>
      <c r="G802" s="14" t="s">
        <v>1453</v>
      </c>
      <c r="H802" s="26" t="s">
        <v>52</v>
      </c>
      <c r="I802" s="112" t="s">
        <v>1253</v>
      </c>
      <c r="J802" s="73">
        <v>45411</v>
      </c>
      <c r="K802" s="30">
        <v>39621.800000000003</v>
      </c>
      <c r="L802" s="121">
        <v>37758.81</v>
      </c>
      <c r="M802" s="76"/>
      <c r="Q802" s="1"/>
    </row>
    <row r="803" spans="1:17" x14ac:dyDescent="0.3">
      <c r="A803" s="26">
        <v>2023</v>
      </c>
      <c r="B803" s="27" t="s">
        <v>14</v>
      </c>
      <c r="C803" s="29" t="s">
        <v>1750</v>
      </c>
      <c r="D803" s="26" t="s">
        <v>1451</v>
      </c>
      <c r="E803" s="29">
        <v>45224</v>
      </c>
      <c r="F803" s="89">
        <v>45244</v>
      </c>
      <c r="G803" s="14" t="s">
        <v>1453</v>
      </c>
      <c r="H803" s="26" t="s">
        <v>52</v>
      </c>
      <c r="I803" s="112" t="s">
        <v>1253</v>
      </c>
      <c r="J803" s="73">
        <v>45548</v>
      </c>
      <c r="K803" s="30">
        <v>65584.39</v>
      </c>
      <c r="L803" s="121">
        <v>62894.43</v>
      </c>
      <c r="M803" s="76"/>
      <c r="Q803" s="1"/>
    </row>
    <row r="804" spans="1:17" x14ac:dyDescent="0.3">
      <c r="A804" s="26">
        <v>2023</v>
      </c>
      <c r="B804" s="27" t="s">
        <v>14</v>
      </c>
      <c r="C804" s="29" t="s">
        <v>1751</v>
      </c>
      <c r="D804" s="26" t="s">
        <v>1451</v>
      </c>
      <c r="E804" s="29">
        <v>45224</v>
      </c>
      <c r="F804" s="89">
        <v>45244</v>
      </c>
      <c r="G804" s="14" t="s">
        <v>1453</v>
      </c>
      <c r="H804" s="26" t="s">
        <v>52</v>
      </c>
      <c r="I804" s="112" t="s">
        <v>1253</v>
      </c>
      <c r="J804" s="73">
        <v>45495</v>
      </c>
      <c r="K804" s="30">
        <v>102402</v>
      </c>
      <c r="L804" s="121">
        <v>97619.9</v>
      </c>
      <c r="M804" s="76"/>
      <c r="Q804" s="1"/>
    </row>
    <row r="805" spans="1:17" x14ac:dyDescent="0.3">
      <c r="A805" s="26">
        <v>2023</v>
      </c>
      <c r="B805" s="27" t="s">
        <v>14</v>
      </c>
      <c r="C805" s="29" t="s">
        <v>1752</v>
      </c>
      <c r="D805" s="26" t="s">
        <v>1451</v>
      </c>
      <c r="E805" s="29">
        <v>45224</v>
      </c>
      <c r="F805" s="89">
        <v>45244</v>
      </c>
      <c r="G805" s="14" t="s">
        <v>1453</v>
      </c>
      <c r="H805" s="26" t="s">
        <v>52</v>
      </c>
      <c r="I805" s="112" t="s">
        <v>145</v>
      </c>
      <c r="J805" s="73">
        <v>45279</v>
      </c>
      <c r="K805" s="30" t="s">
        <v>1093</v>
      </c>
      <c r="L805" s="121"/>
      <c r="M805" s="76"/>
      <c r="Q805" s="1"/>
    </row>
    <row r="806" spans="1:17" x14ac:dyDescent="0.3">
      <c r="A806" s="26">
        <v>2023</v>
      </c>
      <c r="B806" s="27" t="s">
        <v>14</v>
      </c>
      <c r="C806" s="29" t="s">
        <v>1753</v>
      </c>
      <c r="D806" s="26" t="s">
        <v>1451</v>
      </c>
      <c r="E806" s="29">
        <v>45224</v>
      </c>
      <c r="F806" s="89">
        <v>45245</v>
      </c>
      <c r="G806" s="14" t="s">
        <v>1453</v>
      </c>
      <c r="H806" s="26" t="s">
        <v>52</v>
      </c>
      <c r="I806" s="112" t="s">
        <v>145</v>
      </c>
      <c r="J806" s="73">
        <v>45268</v>
      </c>
      <c r="K806" s="30" t="s">
        <v>1093</v>
      </c>
      <c r="L806" s="121"/>
      <c r="M806" s="76"/>
      <c r="Q806" s="1"/>
    </row>
    <row r="807" spans="1:17" x14ac:dyDescent="0.3">
      <c r="A807" s="26">
        <v>2023</v>
      </c>
      <c r="B807" s="27" t="s">
        <v>14</v>
      </c>
      <c r="C807" s="29" t="s">
        <v>1754</v>
      </c>
      <c r="D807" s="26" t="s">
        <v>1451</v>
      </c>
      <c r="E807" s="29">
        <v>45224</v>
      </c>
      <c r="F807" s="89">
        <v>45245</v>
      </c>
      <c r="G807" s="14" t="s">
        <v>1453</v>
      </c>
      <c r="H807" s="26" t="s">
        <v>52</v>
      </c>
      <c r="I807" s="112" t="s">
        <v>145</v>
      </c>
      <c r="J807" s="73">
        <v>45469</v>
      </c>
      <c r="K807" s="30" t="s">
        <v>1093</v>
      </c>
      <c r="L807" s="121"/>
      <c r="M807" s="76"/>
      <c r="Q807" s="1"/>
    </row>
    <row r="808" spans="1:17" x14ac:dyDescent="0.3">
      <c r="A808" s="26">
        <v>2023</v>
      </c>
      <c r="B808" s="27" t="s">
        <v>14</v>
      </c>
      <c r="C808" s="29" t="s">
        <v>1755</v>
      </c>
      <c r="D808" s="26" t="s">
        <v>1451</v>
      </c>
      <c r="E808" s="29">
        <v>45224</v>
      </c>
      <c r="F808" s="89">
        <v>45246</v>
      </c>
      <c r="G808" s="14" t="s">
        <v>1453</v>
      </c>
      <c r="H808" s="26" t="s">
        <v>52</v>
      </c>
      <c r="I808" s="112" t="s">
        <v>145</v>
      </c>
      <c r="J808" s="73">
        <v>45268</v>
      </c>
      <c r="K808" s="30" t="s">
        <v>1093</v>
      </c>
      <c r="L808" s="121"/>
      <c r="M808" s="76"/>
      <c r="Q808" s="1"/>
    </row>
    <row r="809" spans="1:17" x14ac:dyDescent="0.3">
      <c r="A809" s="26">
        <v>2023</v>
      </c>
      <c r="B809" s="27" t="s">
        <v>14</v>
      </c>
      <c r="C809" s="29" t="s">
        <v>1756</v>
      </c>
      <c r="D809" s="26" t="s">
        <v>1451</v>
      </c>
      <c r="E809" s="29">
        <v>45224</v>
      </c>
      <c r="F809" s="89">
        <v>45246</v>
      </c>
      <c r="G809" s="14" t="s">
        <v>1453</v>
      </c>
      <c r="H809" s="26" t="s">
        <v>52</v>
      </c>
      <c r="I809" s="112" t="s">
        <v>1253</v>
      </c>
      <c r="J809" s="73">
        <v>45537</v>
      </c>
      <c r="K809" s="30">
        <v>38530.1</v>
      </c>
      <c r="L809" s="121">
        <v>36603.589999999997</v>
      </c>
      <c r="M809" s="76"/>
      <c r="Q809" s="1"/>
    </row>
    <row r="810" spans="1:17" x14ac:dyDescent="0.3">
      <c r="A810" s="26">
        <v>2023</v>
      </c>
      <c r="B810" s="27" t="s">
        <v>14</v>
      </c>
      <c r="C810" s="29" t="s">
        <v>1757</v>
      </c>
      <c r="D810" s="26" t="s">
        <v>1451</v>
      </c>
      <c r="E810" s="29">
        <v>45224</v>
      </c>
      <c r="F810" s="89">
        <v>45247</v>
      </c>
      <c r="G810" s="14" t="s">
        <v>1453</v>
      </c>
      <c r="H810" s="26" t="s">
        <v>52</v>
      </c>
      <c r="I810" s="112" t="s">
        <v>145</v>
      </c>
      <c r="J810" s="73">
        <v>45275</v>
      </c>
      <c r="K810" s="30" t="s">
        <v>1093</v>
      </c>
      <c r="L810" s="121"/>
      <c r="M810" s="76"/>
      <c r="Q810" s="1"/>
    </row>
    <row r="811" spans="1:17" x14ac:dyDescent="0.3">
      <c r="A811" s="26">
        <v>2023</v>
      </c>
      <c r="B811" s="27" t="s">
        <v>48</v>
      </c>
      <c r="C811" s="29" t="s">
        <v>1758</v>
      </c>
      <c r="D811" s="26" t="s">
        <v>1451</v>
      </c>
      <c r="E811" s="29">
        <v>45224</v>
      </c>
      <c r="F811" s="89">
        <v>45247</v>
      </c>
      <c r="G811" s="14" t="s">
        <v>1453</v>
      </c>
      <c r="H811" s="26" t="s">
        <v>52</v>
      </c>
      <c r="I811" s="112" t="s">
        <v>145</v>
      </c>
      <c r="J811" s="73">
        <v>45265</v>
      </c>
      <c r="K811" s="30" t="s">
        <v>1093</v>
      </c>
      <c r="L811" s="121"/>
      <c r="M811" s="76"/>
      <c r="Q811" s="1"/>
    </row>
    <row r="812" spans="1:17" x14ac:dyDescent="0.3">
      <c r="A812" s="26">
        <v>2023</v>
      </c>
      <c r="B812" s="27" t="s">
        <v>14</v>
      </c>
      <c r="C812" s="29" t="s">
        <v>1759</v>
      </c>
      <c r="D812" s="26" t="s">
        <v>1451</v>
      </c>
      <c r="E812" s="29">
        <v>45224</v>
      </c>
      <c r="F812" s="89">
        <v>45246</v>
      </c>
      <c r="G812" s="14" t="s">
        <v>1453</v>
      </c>
      <c r="H812" s="26" t="s">
        <v>52</v>
      </c>
      <c r="I812" s="112" t="s">
        <v>1253</v>
      </c>
      <c r="J812" s="73">
        <v>45406</v>
      </c>
      <c r="K812" s="30">
        <v>123871.66</v>
      </c>
      <c r="L812" s="121">
        <v>117678.08</v>
      </c>
      <c r="M812" s="76"/>
      <c r="Q812" s="1"/>
    </row>
    <row r="813" spans="1:17" x14ac:dyDescent="0.3">
      <c r="A813" s="26">
        <v>2023</v>
      </c>
      <c r="B813" s="27" t="s">
        <v>14</v>
      </c>
      <c r="C813" s="29" t="s">
        <v>1760</v>
      </c>
      <c r="D813" s="26" t="s">
        <v>1451</v>
      </c>
      <c r="E813" s="29">
        <v>45224</v>
      </c>
      <c r="F813" s="89">
        <v>45252</v>
      </c>
      <c r="G813" s="14" t="s">
        <v>1453</v>
      </c>
      <c r="H813" s="26" t="s">
        <v>52</v>
      </c>
      <c r="I813" s="112" t="s">
        <v>1253</v>
      </c>
      <c r="J813" s="73">
        <v>45429</v>
      </c>
      <c r="K813" s="30">
        <v>72871.03</v>
      </c>
      <c r="L813" s="121">
        <v>69741.03</v>
      </c>
      <c r="M813" s="76"/>
      <c r="Q813" s="1"/>
    </row>
    <row r="814" spans="1:17" x14ac:dyDescent="0.3">
      <c r="A814" s="26">
        <v>2023</v>
      </c>
      <c r="B814" s="27" t="s">
        <v>14</v>
      </c>
      <c r="C814" s="29" t="s">
        <v>1761</v>
      </c>
      <c r="D814" s="26" t="s">
        <v>1451</v>
      </c>
      <c r="E814" s="29">
        <v>45224</v>
      </c>
      <c r="F814" s="89">
        <v>45252</v>
      </c>
      <c r="G814" s="14" t="s">
        <v>1453</v>
      </c>
      <c r="H814" s="26" t="s">
        <v>52</v>
      </c>
      <c r="I814" s="112" t="s">
        <v>1253</v>
      </c>
      <c r="J814" s="73">
        <v>45349</v>
      </c>
      <c r="K814" s="30">
        <v>28546.799999999999</v>
      </c>
      <c r="L814" s="121">
        <v>27119.46</v>
      </c>
      <c r="M814" s="76"/>
      <c r="Q814" s="1"/>
    </row>
    <row r="815" spans="1:17" x14ac:dyDescent="0.3">
      <c r="A815" s="26">
        <v>2023</v>
      </c>
      <c r="B815" s="27" t="s">
        <v>14</v>
      </c>
      <c r="C815" s="29" t="s">
        <v>1762</v>
      </c>
      <c r="D815" s="26" t="s">
        <v>1451</v>
      </c>
      <c r="E815" s="29">
        <v>45224</v>
      </c>
      <c r="F815" s="89">
        <v>45252</v>
      </c>
      <c r="G815" s="14" t="s">
        <v>1453</v>
      </c>
      <c r="H815" s="26" t="s">
        <v>52</v>
      </c>
      <c r="I815" s="112" t="s">
        <v>1253</v>
      </c>
      <c r="J815" s="73">
        <v>45383</v>
      </c>
      <c r="K815" s="30">
        <v>194907.26</v>
      </c>
      <c r="L815" s="121">
        <v>187647.09</v>
      </c>
      <c r="M815" s="76"/>
      <c r="Q815" s="1"/>
    </row>
    <row r="816" spans="1:17" x14ac:dyDescent="0.3">
      <c r="A816" s="26">
        <v>2023</v>
      </c>
      <c r="B816" s="27" t="s">
        <v>14</v>
      </c>
      <c r="C816" s="29" t="s">
        <v>1763</v>
      </c>
      <c r="D816" s="26" t="s">
        <v>1451</v>
      </c>
      <c r="E816" s="29">
        <v>45223</v>
      </c>
      <c r="F816" s="89">
        <v>45252</v>
      </c>
      <c r="G816" s="14" t="s">
        <v>1453</v>
      </c>
      <c r="H816" s="26" t="s">
        <v>52</v>
      </c>
      <c r="I816" s="112" t="s">
        <v>1253</v>
      </c>
      <c r="J816" s="73">
        <v>45460</v>
      </c>
      <c r="K816" s="30">
        <v>42142.85</v>
      </c>
      <c r="L816" s="121">
        <v>40246.79</v>
      </c>
      <c r="M816" s="76"/>
      <c r="Q816" s="1"/>
    </row>
    <row r="817" spans="1:17" x14ac:dyDescent="0.3">
      <c r="A817" s="26">
        <v>2023</v>
      </c>
      <c r="B817" s="27" t="s">
        <v>14</v>
      </c>
      <c r="C817" s="29" t="s">
        <v>1764</v>
      </c>
      <c r="D817" s="26" t="s">
        <v>1451</v>
      </c>
      <c r="E817" s="29">
        <v>45224</v>
      </c>
      <c r="F817" s="89">
        <v>45252</v>
      </c>
      <c r="G817" s="14" t="s">
        <v>1453</v>
      </c>
      <c r="H817" s="26" t="s">
        <v>52</v>
      </c>
      <c r="I817" s="112" t="s">
        <v>1253</v>
      </c>
      <c r="J817" s="73">
        <v>45478</v>
      </c>
      <c r="K817" s="30">
        <v>66176.37</v>
      </c>
      <c r="L817" s="121">
        <v>63147.08</v>
      </c>
      <c r="M817" s="76"/>
      <c r="Q817" s="1"/>
    </row>
    <row r="818" spans="1:17" x14ac:dyDescent="0.3">
      <c r="A818" s="26">
        <v>2023</v>
      </c>
      <c r="B818" s="27" t="s">
        <v>14</v>
      </c>
      <c r="C818" s="29" t="s">
        <v>1765</v>
      </c>
      <c r="D818" s="26" t="s">
        <v>1451</v>
      </c>
      <c r="E818" s="29">
        <v>45224</v>
      </c>
      <c r="F818" s="89">
        <v>45252</v>
      </c>
      <c r="G818" s="14" t="s">
        <v>1453</v>
      </c>
      <c r="H818" s="26" t="s">
        <v>52</v>
      </c>
      <c r="I818" s="112" t="s">
        <v>1253</v>
      </c>
      <c r="J818" s="73">
        <v>45559</v>
      </c>
      <c r="K818" s="30">
        <v>77932.959999999992</v>
      </c>
      <c r="L818" s="121">
        <v>74335.19</v>
      </c>
      <c r="M818" s="76"/>
      <c r="Q818" s="1"/>
    </row>
    <row r="819" spans="1:17" x14ac:dyDescent="0.3">
      <c r="A819" s="26">
        <v>2023</v>
      </c>
      <c r="B819" s="27" t="s">
        <v>14</v>
      </c>
      <c r="C819" s="29" t="s">
        <v>1766</v>
      </c>
      <c r="D819" s="26" t="s">
        <v>1451</v>
      </c>
      <c r="E819" s="29">
        <v>45224</v>
      </c>
      <c r="F819" s="89">
        <v>45252</v>
      </c>
      <c r="G819" s="14" t="s">
        <v>1453</v>
      </c>
      <c r="H819" s="26" t="s">
        <v>52</v>
      </c>
      <c r="I819" s="112" t="s">
        <v>1253</v>
      </c>
      <c r="J819" s="73">
        <v>45485</v>
      </c>
      <c r="K819" s="30">
        <v>68542.539999999994</v>
      </c>
      <c r="L819" s="121">
        <v>65350.080000000002</v>
      </c>
      <c r="M819" s="76"/>
      <c r="Q819" s="1"/>
    </row>
    <row r="820" spans="1:17" x14ac:dyDescent="0.3">
      <c r="A820" s="26">
        <v>2023</v>
      </c>
      <c r="B820" s="27" t="s">
        <v>14</v>
      </c>
      <c r="C820" s="29" t="s">
        <v>1767</v>
      </c>
      <c r="D820" s="26" t="s">
        <v>1451</v>
      </c>
      <c r="E820" s="29">
        <v>45224</v>
      </c>
      <c r="F820" s="89">
        <v>45252</v>
      </c>
      <c r="G820" s="14" t="s">
        <v>1453</v>
      </c>
      <c r="H820" s="26" t="s">
        <v>52</v>
      </c>
      <c r="I820" s="112" t="s">
        <v>1253</v>
      </c>
      <c r="J820" s="73">
        <v>45349</v>
      </c>
      <c r="K820" s="30">
        <v>152921.06</v>
      </c>
      <c r="L820" s="121">
        <v>145622.35</v>
      </c>
      <c r="M820" s="76"/>
      <c r="Q820" s="1"/>
    </row>
    <row r="821" spans="1:17" x14ac:dyDescent="0.3">
      <c r="A821" s="26">
        <v>2023</v>
      </c>
      <c r="B821" s="27" t="s">
        <v>14</v>
      </c>
      <c r="C821" s="29" t="s">
        <v>1768</v>
      </c>
      <c r="D821" s="26" t="s">
        <v>1451</v>
      </c>
      <c r="E821" s="29">
        <v>45223</v>
      </c>
      <c r="F821" s="89">
        <v>45252</v>
      </c>
      <c r="G821" s="14" t="s">
        <v>1453</v>
      </c>
      <c r="H821" s="26" t="s">
        <v>52</v>
      </c>
      <c r="I821" s="112" t="s">
        <v>1253</v>
      </c>
      <c r="J821" s="73">
        <v>45384</v>
      </c>
      <c r="K821" s="30">
        <v>91031.860000000015</v>
      </c>
      <c r="L821" s="121">
        <v>87033.77</v>
      </c>
      <c r="M821" s="76"/>
      <c r="Q821" s="1"/>
    </row>
    <row r="822" spans="1:17" x14ac:dyDescent="0.3">
      <c r="A822" s="26">
        <v>2023</v>
      </c>
      <c r="B822" s="27" t="s">
        <v>14</v>
      </c>
      <c r="C822" s="29" t="s">
        <v>1769</v>
      </c>
      <c r="D822" s="26" t="s">
        <v>1451</v>
      </c>
      <c r="E822" s="29">
        <v>45224</v>
      </c>
      <c r="F822" s="89">
        <v>45252</v>
      </c>
      <c r="G822" s="14" t="s">
        <v>1453</v>
      </c>
      <c r="H822" s="26" t="s">
        <v>52</v>
      </c>
      <c r="I822" s="112" t="s">
        <v>1253</v>
      </c>
      <c r="J822" s="73">
        <v>45407</v>
      </c>
      <c r="K822" s="30">
        <v>42634.6</v>
      </c>
      <c r="L822" s="121">
        <v>40588.019999999997</v>
      </c>
      <c r="M822" s="76"/>
      <c r="Q822" s="1"/>
    </row>
    <row r="823" spans="1:17" x14ac:dyDescent="0.3">
      <c r="A823" s="26">
        <v>2023</v>
      </c>
      <c r="B823" s="27" t="s">
        <v>14</v>
      </c>
      <c r="C823" s="29" t="s">
        <v>1770</v>
      </c>
      <c r="D823" s="26" t="s">
        <v>1451</v>
      </c>
      <c r="E823" s="29">
        <v>45224</v>
      </c>
      <c r="F823" s="89">
        <v>45252</v>
      </c>
      <c r="G823" s="14" t="s">
        <v>1453</v>
      </c>
      <c r="H823" s="26" t="s">
        <v>52</v>
      </c>
      <c r="I823" s="112" t="s">
        <v>1253</v>
      </c>
      <c r="J823" s="73">
        <v>45622</v>
      </c>
      <c r="K823" s="30">
        <v>99086.17</v>
      </c>
      <c r="L823" s="121">
        <v>94528.6</v>
      </c>
      <c r="M823" s="76"/>
      <c r="Q823" s="1"/>
    </row>
    <row r="824" spans="1:17" x14ac:dyDescent="0.3">
      <c r="A824" s="26">
        <v>2023</v>
      </c>
      <c r="B824" s="27" t="s">
        <v>14</v>
      </c>
      <c r="C824" s="29" t="s">
        <v>1771</v>
      </c>
      <c r="D824" s="26" t="s">
        <v>1451</v>
      </c>
      <c r="E824" s="29">
        <v>45224</v>
      </c>
      <c r="F824" s="89">
        <v>45252</v>
      </c>
      <c r="G824" s="14" t="s">
        <v>1453</v>
      </c>
      <c r="H824" s="26" t="s">
        <v>52</v>
      </c>
      <c r="I824" s="112" t="s">
        <v>1253</v>
      </c>
      <c r="J824" s="73">
        <v>45477</v>
      </c>
      <c r="K824" s="30">
        <v>143088.54</v>
      </c>
      <c r="L824" s="121">
        <v>136739.65</v>
      </c>
      <c r="M824" s="76"/>
      <c r="Q824" s="1"/>
    </row>
    <row r="825" spans="1:17" x14ac:dyDescent="0.3">
      <c r="A825" s="26">
        <v>2023</v>
      </c>
      <c r="B825" s="27" t="s">
        <v>14</v>
      </c>
      <c r="C825" s="29" t="s">
        <v>1772</v>
      </c>
      <c r="D825" s="26" t="s">
        <v>1451</v>
      </c>
      <c r="E825" s="29">
        <v>45224</v>
      </c>
      <c r="F825" s="89">
        <v>45252</v>
      </c>
      <c r="G825" s="14" t="s">
        <v>1453</v>
      </c>
      <c r="H825" s="26" t="s">
        <v>52</v>
      </c>
      <c r="I825" s="112" t="s">
        <v>1253</v>
      </c>
      <c r="J825" s="73">
        <v>45537</v>
      </c>
      <c r="K825" s="30">
        <v>159748.19</v>
      </c>
      <c r="L825" s="121">
        <v>152765.65</v>
      </c>
      <c r="M825" s="76"/>
      <c r="Q825" s="1"/>
    </row>
    <row r="826" spans="1:17" x14ac:dyDescent="0.3">
      <c r="A826" s="26">
        <v>2023</v>
      </c>
      <c r="B826" s="27" t="s">
        <v>14</v>
      </c>
      <c r="C826" s="29" t="s">
        <v>1773</v>
      </c>
      <c r="D826" s="26" t="s">
        <v>1451</v>
      </c>
      <c r="E826" s="29">
        <v>45224</v>
      </c>
      <c r="F826" s="89">
        <v>45240</v>
      </c>
      <c r="G826" s="14" t="s">
        <v>1453</v>
      </c>
      <c r="H826" s="26" t="s">
        <v>52</v>
      </c>
      <c r="I826" s="112" t="s">
        <v>1253</v>
      </c>
      <c r="J826" s="73">
        <v>45502</v>
      </c>
      <c r="K826" s="30">
        <v>126760</v>
      </c>
      <c r="L826" s="121">
        <v>120760</v>
      </c>
      <c r="M826" s="76"/>
      <c r="Q826" s="1"/>
    </row>
    <row r="827" spans="1:17" x14ac:dyDescent="0.3">
      <c r="A827" s="26">
        <v>2023</v>
      </c>
      <c r="B827" s="27" t="s">
        <v>37</v>
      </c>
      <c r="C827" s="29" t="s">
        <v>1774</v>
      </c>
      <c r="D827" s="26" t="s">
        <v>1451</v>
      </c>
      <c r="E827" s="29">
        <v>45248</v>
      </c>
      <c r="F827" s="89">
        <v>45252</v>
      </c>
      <c r="G827" s="14" t="s">
        <v>51</v>
      </c>
      <c r="H827" s="26" t="s">
        <v>52</v>
      </c>
      <c r="I827" s="112" t="s">
        <v>1253</v>
      </c>
      <c r="J827" s="73">
        <v>45331</v>
      </c>
      <c r="K827" s="30">
        <v>108824.48</v>
      </c>
      <c r="L827" s="121">
        <v>103740.98</v>
      </c>
      <c r="M827" s="76"/>
      <c r="Q827" s="1"/>
    </row>
    <row r="828" spans="1:17" x14ac:dyDescent="0.3">
      <c r="A828" s="26">
        <v>2023</v>
      </c>
      <c r="B828" s="27" t="s">
        <v>14</v>
      </c>
      <c r="C828" s="29" t="s">
        <v>1775</v>
      </c>
      <c r="D828" s="26" t="s">
        <v>1451</v>
      </c>
      <c r="E828" s="29">
        <v>45224</v>
      </c>
      <c r="F828" s="89">
        <v>45252</v>
      </c>
      <c r="G828" s="14" t="s">
        <v>1453</v>
      </c>
      <c r="H828" s="26" t="s">
        <v>52</v>
      </c>
      <c r="I828" s="112" t="s">
        <v>1253</v>
      </c>
      <c r="J828" s="73">
        <v>45604</v>
      </c>
      <c r="K828" s="30">
        <v>475080.02</v>
      </c>
      <c r="L828" s="121">
        <v>452563.03</v>
      </c>
      <c r="M828" s="76"/>
      <c r="Q828" s="1"/>
    </row>
    <row r="829" spans="1:17" x14ac:dyDescent="0.3">
      <c r="A829" s="26">
        <v>2023</v>
      </c>
      <c r="B829" s="27" t="s">
        <v>14</v>
      </c>
      <c r="C829" s="29" t="s">
        <v>1776</v>
      </c>
      <c r="D829" s="26" t="s">
        <v>1451</v>
      </c>
      <c r="E829" s="29">
        <v>45224</v>
      </c>
      <c r="F829" s="89">
        <v>45252</v>
      </c>
      <c r="G829" s="14" t="s">
        <v>1453</v>
      </c>
      <c r="H829" s="26" t="s">
        <v>52</v>
      </c>
      <c r="I829" s="112" t="s">
        <v>1253</v>
      </c>
      <c r="J829" s="73">
        <v>45399</v>
      </c>
      <c r="K829" s="30">
        <v>38950.300000000003</v>
      </c>
      <c r="L829" s="121">
        <v>37265.15</v>
      </c>
      <c r="M829" s="76"/>
      <c r="Q829" s="1"/>
    </row>
    <row r="830" spans="1:17" x14ac:dyDescent="0.3">
      <c r="A830" s="26">
        <v>2023</v>
      </c>
      <c r="B830" s="27" t="s">
        <v>14</v>
      </c>
      <c r="C830" s="29" t="s">
        <v>1777</v>
      </c>
      <c r="D830" s="26" t="s">
        <v>1451</v>
      </c>
      <c r="E830" s="29">
        <v>45224</v>
      </c>
      <c r="F830" s="89">
        <v>45252</v>
      </c>
      <c r="G830" s="14" t="s">
        <v>1453</v>
      </c>
      <c r="H830" s="26" t="s">
        <v>52</v>
      </c>
      <c r="I830" s="112" t="s">
        <v>1253</v>
      </c>
      <c r="J830" s="73">
        <v>45337</v>
      </c>
      <c r="K830" s="30">
        <v>137994.28</v>
      </c>
      <c r="L830" s="121">
        <v>132371.76</v>
      </c>
      <c r="M830" s="76"/>
      <c r="Q830" s="1"/>
    </row>
    <row r="831" spans="1:17" x14ac:dyDescent="0.3">
      <c r="A831" s="26">
        <v>2023</v>
      </c>
      <c r="B831" s="27" t="s">
        <v>15</v>
      </c>
      <c r="C831" s="29" t="s">
        <v>1778</v>
      </c>
      <c r="D831" s="26" t="s">
        <v>1451</v>
      </c>
      <c r="E831" s="29">
        <v>45252</v>
      </c>
      <c r="F831" s="89">
        <v>45253</v>
      </c>
      <c r="G831" s="14" t="s">
        <v>1876</v>
      </c>
      <c r="H831" s="26" t="s">
        <v>52</v>
      </c>
      <c r="I831" s="112" t="s">
        <v>1253</v>
      </c>
      <c r="J831" s="73">
        <v>45301</v>
      </c>
      <c r="K831" s="30">
        <v>32170.48</v>
      </c>
      <c r="L831" s="121">
        <v>30735.97</v>
      </c>
      <c r="M831" s="76"/>
      <c r="Q831" s="1"/>
    </row>
    <row r="832" spans="1:17" x14ac:dyDescent="0.3">
      <c r="A832" s="26">
        <v>2023</v>
      </c>
      <c r="B832" s="27" t="s">
        <v>14</v>
      </c>
      <c r="C832" s="29" t="s">
        <v>1779</v>
      </c>
      <c r="D832" s="26" t="s">
        <v>1451</v>
      </c>
      <c r="E832" s="29">
        <v>45224</v>
      </c>
      <c r="F832" s="89">
        <v>45253</v>
      </c>
      <c r="G832" s="14" t="s">
        <v>1453</v>
      </c>
      <c r="H832" s="26" t="s">
        <v>52</v>
      </c>
      <c r="I832" s="112" t="s">
        <v>1253</v>
      </c>
      <c r="J832" s="73">
        <v>45527</v>
      </c>
      <c r="K832" s="30">
        <v>106173.79999999999</v>
      </c>
      <c r="L832" s="121">
        <v>101243.93</v>
      </c>
      <c r="M832" s="76"/>
      <c r="Q832" s="1"/>
    </row>
    <row r="833" spans="1:17" x14ac:dyDescent="0.3">
      <c r="A833" s="26">
        <v>2023</v>
      </c>
      <c r="B833" s="27" t="s">
        <v>14</v>
      </c>
      <c r="C833" s="29" t="s">
        <v>1780</v>
      </c>
      <c r="D833" s="26" t="s">
        <v>1451</v>
      </c>
      <c r="E833" s="29">
        <v>45224</v>
      </c>
      <c r="F833" s="89">
        <v>45253</v>
      </c>
      <c r="G833" s="14" t="s">
        <v>1453</v>
      </c>
      <c r="H833" s="26" t="s">
        <v>52</v>
      </c>
      <c r="I833" s="112" t="s">
        <v>1253</v>
      </c>
      <c r="J833" s="73">
        <v>45307</v>
      </c>
      <c r="K833" s="30">
        <v>160730.08000000002</v>
      </c>
      <c r="L833" s="121">
        <v>155193.99</v>
      </c>
      <c r="M833" s="76"/>
      <c r="Q833" s="1"/>
    </row>
    <row r="834" spans="1:17" x14ac:dyDescent="0.3">
      <c r="A834" s="26">
        <v>2023</v>
      </c>
      <c r="B834" s="27" t="s">
        <v>14</v>
      </c>
      <c r="C834" s="29" t="s">
        <v>1781</v>
      </c>
      <c r="D834" s="26" t="s">
        <v>1451</v>
      </c>
      <c r="E834" s="29">
        <v>45223</v>
      </c>
      <c r="F834" s="89">
        <v>45253</v>
      </c>
      <c r="G834" s="14" t="s">
        <v>1453</v>
      </c>
      <c r="H834" s="26" t="s">
        <v>52</v>
      </c>
      <c r="I834" s="112" t="s">
        <v>1253</v>
      </c>
      <c r="J834" s="73">
        <v>45475</v>
      </c>
      <c r="K834" s="30">
        <v>349828.64</v>
      </c>
      <c r="L834" s="121">
        <v>334866.59000000003</v>
      </c>
      <c r="M834" s="76"/>
      <c r="Q834" s="1"/>
    </row>
    <row r="835" spans="1:17" x14ac:dyDescent="0.3">
      <c r="A835" s="26">
        <v>2023</v>
      </c>
      <c r="B835" s="27" t="s">
        <v>14</v>
      </c>
      <c r="C835" s="29" t="s">
        <v>1782</v>
      </c>
      <c r="D835" s="26" t="s">
        <v>1451</v>
      </c>
      <c r="E835" s="29">
        <v>45224</v>
      </c>
      <c r="F835" s="89">
        <v>45253</v>
      </c>
      <c r="G835" s="14" t="s">
        <v>1453</v>
      </c>
      <c r="H835" s="26" t="s">
        <v>52</v>
      </c>
      <c r="I835" s="112" t="s">
        <v>1253</v>
      </c>
      <c r="J835" s="73">
        <v>45331</v>
      </c>
      <c r="K835" s="30">
        <v>9170.83</v>
      </c>
      <c r="L835" s="121">
        <v>8712.2900000000009</v>
      </c>
      <c r="M835" s="76"/>
      <c r="Q835" s="1"/>
    </row>
    <row r="836" spans="1:17" x14ac:dyDescent="0.3">
      <c r="A836" s="26">
        <v>2023</v>
      </c>
      <c r="B836" s="27" t="s">
        <v>14</v>
      </c>
      <c r="C836" s="29" t="s">
        <v>1783</v>
      </c>
      <c r="D836" s="26" t="s">
        <v>1451</v>
      </c>
      <c r="E836" s="29">
        <v>45224</v>
      </c>
      <c r="F836" s="89">
        <v>45253</v>
      </c>
      <c r="G836" s="14" t="s">
        <v>1453</v>
      </c>
      <c r="H836" s="26" t="s">
        <v>52</v>
      </c>
      <c r="I836" s="112" t="s">
        <v>1253</v>
      </c>
      <c r="J836" s="73">
        <v>45407</v>
      </c>
      <c r="K836" s="30">
        <v>42833.02</v>
      </c>
      <c r="L836" s="121">
        <v>40819.39</v>
      </c>
      <c r="M836" s="76"/>
      <c r="Q836" s="1"/>
    </row>
    <row r="837" spans="1:17" x14ac:dyDescent="0.3">
      <c r="A837" s="26">
        <v>2023</v>
      </c>
      <c r="B837" s="27" t="s">
        <v>14</v>
      </c>
      <c r="C837" s="29" t="s">
        <v>1784</v>
      </c>
      <c r="D837" s="26" t="s">
        <v>1451</v>
      </c>
      <c r="E837" s="29">
        <v>45224</v>
      </c>
      <c r="F837" s="89">
        <v>45253</v>
      </c>
      <c r="G837" s="14" t="s">
        <v>1453</v>
      </c>
      <c r="H837" s="26" t="s">
        <v>52</v>
      </c>
      <c r="I837" s="112" t="s">
        <v>1259</v>
      </c>
      <c r="J837" s="73"/>
      <c r="K837" s="30" t="s">
        <v>1093</v>
      </c>
      <c r="L837" s="121"/>
      <c r="M837" s="76"/>
      <c r="Q837" s="1"/>
    </row>
    <row r="838" spans="1:17" x14ac:dyDescent="0.3">
      <c r="A838" s="26">
        <v>2023</v>
      </c>
      <c r="B838" s="27" t="s">
        <v>14</v>
      </c>
      <c r="C838" s="29" t="s">
        <v>1785</v>
      </c>
      <c r="D838" s="26" t="s">
        <v>1451</v>
      </c>
      <c r="E838" s="29">
        <v>45224</v>
      </c>
      <c r="F838" s="89">
        <v>45253</v>
      </c>
      <c r="G838" s="14" t="s">
        <v>1453</v>
      </c>
      <c r="H838" s="26" t="s">
        <v>52</v>
      </c>
      <c r="I838" s="112" t="s">
        <v>1253</v>
      </c>
      <c r="J838" s="73">
        <v>45530</v>
      </c>
      <c r="K838" s="30">
        <v>54986</v>
      </c>
      <c r="L838" s="121">
        <v>52574.7</v>
      </c>
      <c r="M838" s="76"/>
      <c r="Q838" s="1"/>
    </row>
    <row r="839" spans="1:17" x14ac:dyDescent="0.3">
      <c r="A839" s="26">
        <v>2023</v>
      </c>
      <c r="B839" s="27" t="s">
        <v>14</v>
      </c>
      <c r="C839" s="29" t="s">
        <v>1786</v>
      </c>
      <c r="D839" s="26" t="s">
        <v>1451</v>
      </c>
      <c r="E839" s="29">
        <v>45224</v>
      </c>
      <c r="F839" s="89">
        <v>45253</v>
      </c>
      <c r="G839" s="14" t="s">
        <v>1453</v>
      </c>
      <c r="H839" s="26" t="s">
        <v>52</v>
      </c>
      <c r="I839" s="112" t="s">
        <v>1253</v>
      </c>
      <c r="J839" s="73">
        <v>45384</v>
      </c>
      <c r="K839" s="30">
        <v>189542.97</v>
      </c>
      <c r="L839" s="121">
        <v>181388.72</v>
      </c>
      <c r="M839" s="76"/>
      <c r="Q839" s="1"/>
    </row>
    <row r="840" spans="1:17" x14ac:dyDescent="0.3">
      <c r="A840" s="26">
        <v>2023</v>
      </c>
      <c r="B840" s="27" t="s">
        <v>14</v>
      </c>
      <c r="C840" s="29" t="s">
        <v>1787</v>
      </c>
      <c r="D840" s="26" t="s">
        <v>1451</v>
      </c>
      <c r="E840" s="29">
        <v>45224</v>
      </c>
      <c r="F840" s="89">
        <v>45253</v>
      </c>
      <c r="G840" s="14" t="s">
        <v>1453</v>
      </c>
      <c r="H840" s="26" t="s">
        <v>52</v>
      </c>
      <c r="I840" s="112" t="s">
        <v>1253</v>
      </c>
      <c r="J840" s="73">
        <v>45622</v>
      </c>
      <c r="K840" s="30">
        <v>135466.26</v>
      </c>
      <c r="L840" s="121">
        <v>129548.46</v>
      </c>
      <c r="M840" s="76"/>
      <c r="Q840" s="1"/>
    </row>
    <row r="841" spans="1:17" x14ac:dyDescent="0.3">
      <c r="A841" s="26">
        <v>2023</v>
      </c>
      <c r="B841" s="27" t="s">
        <v>14</v>
      </c>
      <c r="C841" s="29" t="s">
        <v>1788</v>
      </c>
      <c r="D841" s="26" t="s">
        <v>1451</v>
      </c>
      <c r="E841" s="29">
        <v>45223</v>
      </c>
      <c r="F841" s="89">
        <v>45254</v>
      </c>
      <c r="G841" s="14" t="s">
        <v>1453</v>
      </c>
      <c r="H841" s="26" t="s">
        <v>52</v>
      </c>
      <c r="I841" s="112" t="s">
        <v>1253</v>
      </c>
      <c r="J841" s="73">
        <v>45460</v>
      </c>
      <c r="K841" s="30">
        <v>79937.41</v>
      </c>
      <c r="L841" s="121">
        <v>76344.95</v>
      </c>
      <c r="M841" s="76"/>
      <c r="Q841" s="1"/>
    </row>
    <row r="842" spans="1:17" x14ac:dyDescent="0.3">
      <c r="A842" s="26">
        <v>2023</v>
      </c>
      <c r="B842" s="27" t="s">
        <v>14</v>
      </c>
      <c r="C842" s="29" t="s">
        <v>1789</v>
      </c>
      <c r="D842" s="26" t="s">
        <v>1451</v>
      </c>
      <c r="E842" s="29">
        <v>45223</v>
      </c>
      <c r="F842" s="89">
        <v>45254</v>
      </c>
      <c r="G842" s="14" t="s">
        <v>1453</v>
      </c>
      <c r="H842" s="26" t="s">
        <v>52</v>
      </c>
      <c r="I842" s="112" t="s">
        <v>1259</v>
      </c>
      <c r="J842" s="73"/>
      <c r="K842" s="30" t="s">
        <v>1093</v>
      </c>
      <c r="L842" s="121"/>
      <c r="M842" s="76"/>
      <c r="Q842" s="1"/>
    </row>
    <row r="843" spans="1:17" x14ac:dyDescent="0.3">
      <c r="A843" s="26">
        <v>2023</v>
      </c>
      <c r="B843" s="27" t="s">
        <v>14</v>
      </c>
      <c r="C843" s="29" t="s">
        <v>1790</v>
      </c>
      <c r="D843" s="26" t="s">
        <v>1451</v>
      </c>
      <c r="E843" s="29">
        <v>45223</v>
      </c>
      <c r="F843" s="89">
        <v>45254</v>
      </c>
      <c r="G843" s="14" t="s">
        <v>1453</v>
      </c>
      <c r="H843" s="26" t="s">
        <v>52</v>
      </c>
      <c r="I843" s="112" t="s">
        <v>145</v>
      </c>
      <c r="J843" s="73">
        <v>45518</v>
      </c>
      <c r="K843" s="30" t="s">
        <v>1093</v>
      </c>
      <c r="L843" s="121"/>
      <c r="M843" s="76"/>
      <c r="Q843" s="1"/>
    </row>
    <row r="844" spans="1:17" x14ac:dyDescent="0.3">
      <c r="A844" s="26">
        <v>2023</v>
      </c>
      <c r="B844" s="27" t="s">
        <v>14</v>
      </c>
      <c r="C844" s="29" t="s">
        <v>1791</v>
      </c>
      <c r="D844" s="26" t="s">
        <v>1451</v>
      </c>
      <c r="E844" s="29">
        <v>45224</v>
      </c>
      <c r="F844" s="89">
        <v>45254</v>
      </c>
      <c r="G844" s="14" t="s">
        <v>1453</v>
      </c>
      <c r="H844" s="26" t="s">
        <v>52</v>
      </c>
      <c r="I844" s="112" t="s">
        <v>1253</v>
      </c>
      <c r="J844" s="73">
        <v>45415</v>
      </c>
      <c r="K844" s="30">
        <v>104441.53</v>
      </c>
      <c r="L844" s="121">
        <v>99799.12</v>
      </c>
      <c r="M844" s="76"/>
      <c r="Q844" s="1"/>
    </row>
    <row r="845" spans="1:17" x14ac:dyDescent="0.3">
      <c r="A845" s="26">
        <v>2023</v>
      </c>
      <c r="B845" s="27" t="s">
        <v>14</v>
      </c>
      <c r="C845" s="29" t="s">
        <v>1792</v>
      </c>
      <c r="D845" s="26" t="s">
        <v>1451</v>
      </c>
      <c r="E845" s="29">
        <v>45224</v>
      </c>
      <c r="F845" s="89">
        <v>45257</v>
      </c>
      <c r="G845" s="14" t="s">
        <v>1453</v>
      </c>
      <c r="H845" s="26" t="s">
        <v>52</v>
      </c>
      <c r="I845" s="112" t="s">
        <v>1253</v>
      </c>
      <c r="J845" s="73">
        <v>45407</v>
      </c>
      <c r="K845" s="30">
        <v>113134.48999999999</v>
      </c>
      <c r="L845" s="121">
        <v>108116.93</v>
      </c>
      <c r="M845" s="76"/>
      <c r="Q845" s="1"/>
    </row>
    <row r="846" spans="1:17" x14ac:dyDescent="0.3">
      <c r="A846" s="26">
        <v>2023</v>
      </c>
      <c r="B846" s="27" t="s">
        <v>14</v>
      </c>
      <c r="C846" s="29" t="s">
        <v>1793</v>
      </c>
      <c r="D846" s="26" t="s">
        <v>1451</v>
      </c>
      <c r="E846" s="29">
        <v>45224</v>
      </c>
      <c r="F846" s="89">
        <v>45257</v>
      </c>
      <c r="G846" s="14" t="s">
        <v>1453</v>
      </c>
      <c r="H846" s="26" t="s">
        <v>52</v>
      </c>
      <c r="I846" s="112" t="s">
        <v>1253</v>
      </c>
      <c r="J846" s="73">
        <v>45383</v>
      </c>
      <c r="K846" s="30">
        <v>178432.24000000002</v>
      </c>
      <c r="L846" s="121">
        <v>170583.85</v>
      </c>
      <c r="M846" s="76"/>
      <c r="Q846" s="1"/>
    </row>
    <row r="847" spans="1:17" x14ac:dyDescent="0.3">
      <c r="A847" s="26">
        <v>2023</v>
      </c>
      <c r="B847" s="27" t="s">
        <v>14</v>
      </c>
      <c r="C847" s="29" t="s">
        <v>1794</v>
      </c>
      <c r="D847" s="26" t="s">
        <v>1451</v>
      </c>
      <c r="E847" s="29">
        <v>45223</v>
      </c>
      <c r="F847" s="89">
        <v>45257</v>
      </c>
      <c r="G847" s="14" t="s">
        <v>1453</v>
      </c>
      <c r="H847" s="26" t="s">
        <v>52</v>
      </c>
      <c r="I847" s="112" t="s">
        <v>1259</v>
      </c>
      <c r="J847" s="73"/>
      <c r="K847" s="30" t="s">
        <v>1093</v>
      </c>
      <c r="L847" s="121"/>
      <c r="M847" s="76"/>
      <c r="Q847" s="1"/>
    </row>
    <row r="848" spans="1:17" x14ac:dyDescent="0.3">
      <c r="A848" s="26">
        <v>2023</v>
      </c>
      <c r="B848" s="27" t="s">
        <v>14</v>
      </c>
      <c r="C848" s="29" t="s">
        <v>1795</v>
      </c>
      <c r="D848" s="26" t="s">
        <v>1451</v>
      </c>
      <c r="E848" s="29">
        <v>45224</v>
      </c>
      <c r="F848" s="89">
        <v>45258</v>
      </c>
      <c r="G848" s="14" t="s">
        <v>1453</v>
      </c>
      <c r="H848" s="26" t="s">
        <v>52</v>
      </c>
      <c r="I848" s="112" t="s">
        <v>1253</v>
      </c>
      <c r="J848" s="73">
        <v>45397</v>
      </c>
      <c r="K848" s="30">
        <v>147584.41999999998</v>
      </c>
      <c r="L848" s="121">
        <v>142099.43</v>
      </c>
      <c r="M848" s="76"/>
      <c r="Q848" s="1"/>
    </row>
    <row r="849" spans="1:17" x14ac:dyDescent="0.3">
      <c r="A849" s="26">
        <v>2023</v>
      </c>
      <c r="B849" s="27" t="s">
        <v>14</v>
      </c>
      <c r="C849" s="29" t="s">
        <v>1796</v>
      </c>
      <c r="D849" s="26" t="s">
        <v>1451</v>
      </c>
      <c r="E849" s="29">
        <v>45224</v>
      </c>
      <c r="F849" s="89">
        <v>45253</v>
      </c>
      <c r="G849" s="14" t="s">
        <v>1453</v>
      </c>
      <c r="H849" s="26" t="s">
        <v>52</v>
      </c>
      <c r="I849" s="112" t="s">
        <v>145</v>
      </c>
      <c r="J849" s="73">
        <v>45268</v>
      </c>
      <c r="K849" s="30" t="s">
        <v>1093</v>
      </c>
      <c r="L849" s="121"/>
      <c r="M849" s="76"/>
      <c r="Q849" s="1"/>
    </row>
    <row r="850" spans="1:17" x14ac:dyDescent="0.3">
      <c r="A850" s="26">
        <v>2023</v>
      </c>
      <c r="B850" s="27" t="s">
        <v>14</v>
      </c>
      <c r="C850" s="29" t="s">
        <v>1797</v>
      </c>
      <c r="D850" s="26" t="s">
        <v>1451</v>
      </c>
      <c r="E850" s="29">
        <v>45224</v>
      </c>
      <c r="F850" s="89">
        <v>45258</v>
      </c>
      <c r="G850" s="14" t="s">
        <v>1453</v>
      </c>
      <c r="H850" s="26" t="s">
        <v>52</v>
      </c>
      <c r="I850" s="112" t="s">
        <v>1265</v>
      </c>
      <c r="J850" s="73"/>
      <c r="K850" s="30"/>
      <c r="L850" s="121"/>
      <c r="M850" s="76"/>
      <c r="Q850" s="1"/>
    </row>
    <row r="851" spans="1:17" x14ac:dyDescent="0.3">
      <c r="A851" s="26">
        <v>2023</v>
      </c>
      <c r="B851" s="27" t="s">
        <v>24</v>
      </c>
      <c r="C851" s="29" t="s">
        <v>1798</v>
      </c>
      <c r="D851" s="26" t="s">
        <v>1451</v>
      </c>
      <c r="E851" s="29">
        <v>45224</v>
      </c>
      <c r="F851" s="89">
        <v>45260</v>
      </c>
      <c r="G851" s="14" t="s">
        <v>1453</v>
      </c>
      <c r="H851" s="26" t="s">
        <v>52</v>
      </c>
      <c r="I851" s="112" t="s">
        <v>1259</v>
      </c>
      <c r="J851" s="73"/>
      <c r="K851" s="30" t="s">
        <v>1093</v>
      </c>
      <c r="L851" s="121"/>
      <c r="M851" s="76"/>
      <c r="Q851" s="1"/>
    </row>
    <row r="852" spans="1:17" x14ac:dyDescent="0.3">
      <c r="A852" s="26">
        <v>2023</v>
      </c>
      <c r="B852" s="27" t="s">
        <v>47</v>
      </c>
      <c r="C852" s="29" t="s">
        <v>1799</v>
      </c>
      <c r="D852" s="26" t="s">
        <v>1451</v>
      </c>
      <c r="E852" s="29">
        <v>45224</v>
      </c>
      <c r="F852" s="89">
        <v>45260</v>
      </c>
      <c r="G852" s="14" t="s">
        <v>1453</v>
      </c>
      <c r="H852" s="26" t="s">
        <v>52</v>
      </c>
      <c r="I852" s="112" t="s">
        <v>1259</v>
      </c>
      <c r="J852" s="73"/>
      <c r="K852" s="30" t="s">
        <v>1093</v>
      </c>
      <c r="L852" s="121"/>
      <c r="M852" s="76"/>
      <c r="Q852" s="1"/>
    </row>
    <row r="853" spans="1:17" x14ac:dyDescent="0.3">
      <c r="A853" s="26">
        <v>2023</v>
      </c>
      <c r="B853" s="27" t="s">
        <v>17</v>
      </c>
      <c r="C853" s="29" t="s">
        <v>1800</v>
      </c>
      <c r="D853" s="26" t="s">
        <v>1451</v>
      </c>
      <c r="E853" s="29">
        <v>45220</v>
      </c>
      <c r="F853" s="89">
        <v>45260</v>
      </c>
      <c r="G853" s="14" t="s">
        <v>1453</v>
      </c>
      <c r="H853" s="26" t="s">
        <v>52</v>
      </c>
      <c r="I853" s="112" t="s">
        <v>1253</v>
      </c>
      <c r="J853" s="73">
        <v>45398</v>
      </c>
      <c r="K853" s="30">
        <v>18817.41</v>
      </c>
      <c r="L853" s="121">
        <v>18192.34</v>
      </c>
      <c r="M853" s="76"/>
      <c r="Q853" s="1"/>
    </row>
    <row r="854" spans="1:17" x14ac:dyDescent="0.3">
      <c r="A854" s="26">
        <v>2023</v>
      </c>
      <c r="B854" s="27" t="s">
        <v>14</v>
      </c>
      <c r="C854" s="29" t="s">
        <v>1801</v>
      </c>
      <c r="D854" s="26" t="s">
        <v>1451</v>
      </c>
      <c r="E854" s="29">
        <v>45224</v>
      </c>
      <c r="F854" s="89">
        <v>45260</v>
      </c>
      <c r="G854" s="14" t="s">
        <v>1453</v>
      </c>
      <c r="H854" s="26" t="s">
        <v>52</v>
      </c>
      <c r="I854" s="112" t="s">
        <v>1253</v>
      </c>
      <c r="J854" s="73">
        <v>45526</v>
      </c>
      <c r="K854" s="30">
        <v>60430.64</v>
      </c>
      <c r="L854" s="121">
        <v>57975.11</v>
      </c>
      <c r="M854" s="76"/>
      <c r="Q854" s="1"/>
    </row>
    <row r="855" spans="1:17" x14ac:dyDescent="0.3">
      <c r="A855" s="26">
        <v>2023</v>
      </c>
      <c r="B855" s="27" t="s">
        <v>1882</v>
      </c>
      <c r="C855" s="29" t="s">
        <v>1802</v>
      </c>
      <c r="D855" s="26" t="s">
        <v>1451</v>
      </c>
      <c r="E855" s="29">
        <v>45224</v>
      </c>
      <c r="F855" s="89">
        <v>45260</v>
      </c>
      <c r="G855" s="14" t="s">
        <v>1453</v>
      </c>
      <c r="H855" s="26" t="s">
        <v>52</v>
      </c>
      <c r="I855" s="112" t="s">
        <v>1253</v>
      </c>
      <c r="J855" s="73">
        <v>45631</v>
      </c>
      <c r="K855" s="30">
        <v>41980</v>
      </c>
      <c r="L855" s="121">
        <v>40895</v>
      </c>
      <c r="M855" s="76"/>
      <c r="Q855" s="1"/>
    </row>
    <row r="856" spans="1:17" x14ac:dyDescent="0.3">
      <c r="A856" s="26">
        <v>2023</v>
      </c>
      <c r="B856" s="27" t="s">
        <v>14</v>
      </c>
      <c r="C856" s="29" t="s">
        <v>1803</v>
      </c>
      <c r="D856" s="26" t="s">
        <v>1451</v>
      </c>
      <c r="E856" s="29">
        <v>45224</v>
      </c>
      <c r="F856" s="89">
        <v>45260</v>
      </c>
      <c r="G856" s="14" t="s">
        <v>1453</v>
      </c>
      <c r="H856" s="26" t="s">
        <v>52</v>
      </c>
      <c r="I856" s="112" t="s">
        <v>1259</v>
      </c>
      <c r="J856" s="73"/>
      <c r="K856" s="30" t="s">
        <v>1093</v>
      </c>
      <c r="L856" s="121"/>
      <c r="M856" s="76"/>
      <c r="Q856" s="1"/>
    </row>
    <row r="857" spans="1:17" x14ac:dyDescent="0.3">
      <c r="A857" s="26">
        <v>2023</v>
      </c>
      <c r="B857" s="27" t="s">
        <v>14</v>
      </c>
      <c r="C857" s="29" t="s">
        <v>1804</v>
      </c>
      <c r="D857" s="26" t="s">
        <v>1451</v>
      </c>
      <c r="E857" s="29">
        <v>45224</v>
      </c>
      <c r="F857" s="89">
        <v>45264</v>
      </c>
      <c r="G857" s="14" t="s">
        <v>1453</v>
      </c>
      <c r="H857" s="26" t="s">
        <v>52</v>
      </c>
      <c r="I857" s="112" t="s">
        <v>1253</v>
      </c>
      <c r="J857" s="73">
        <v>45384</v>
      </c>
      <c r="K857" s="30">
        <v>217528.35</v>
      </c>
      <c r="L857" s="121">
        <v>208372.67</v>
      </c>
      <c r="M857" s="76"/>
      <c r="Q857" s="1"/>
    </row>
    <row r="858" spans="1:17" x14ac:dyDescent="0.3">
      <c r="A858" s="26">
        <v>2023</v>
      </c>
      <c r="B858" s="27" t="s">
        <v>1882</v>
      </c>
      <c r="C858" s="29" t="s">
        <v>1805</v>
      </c>
      <c r="D858" s="26" t="s">
        <v>1451</v>
      </c>
      <c r="E858" s="29">
        <v>45264</v>
      </c>
      <c r="F858" s="89">
        <v>45264</v>
      </c>
      <c r="G858" s="14" t="s">
        <v>1453</v>
      </c>
      <c r="H858" s="26" t="s">
        <v>52</v>
      </c>
      <c r="I858" s="112" t="s">
        <v>1253</v>
      </c>
      <c r="J858" s="73">
        <v>45315</v>
      </c>
      <c r="K858" s="30">
        <v>44019.38</v>
      </c>
      <c r="L858" s="121">
        <v>42386.47</v>
      </c>
      <c r="M858" s="76"/>
      <c r="Q858" s="1"/>
    </row>
    <row r="859" spans="1:17" x14ac:dyDescent="0.3">
      <c r="A859" s="26">
        <v>2023</v>
      </c>
      <c r="B859" s="27" t="s">
        <v>14</v>
      </c>
      <c r="C859" s="29" t="s">
        <v>1806</v>
      </c>
      <c r="D859" s="26" t="s">
        <v>1451</v>
      </c>
      <c r="E859" s="29">
        <v>45224</v>
      </c>
      <c r="F859" s="89">
        <v>45264</v>
      </c>
      <c r="G859" s="14" t="s">
        <v>1453</v>
      </c>
      <c r="H859" s="26" t="s">
        <v>52</v>
      </c>
      <c r="I859" s="112" t="s">
        <v>1253</v>
      </c>
      <c r="J859" s="73">
        <v>45407</v>
      </c>
      <c r="K859" s="30">
        <v>58081.919999999998</v>
      </c>
      <c r="L859" s="121">
        <v>55546.54</v>
      </c>
      <c r="M859" s="76"/>
      <c r="Q859" s="1"/>
    </row>
    <row r="860" spans="1:17" x14ac:dyDescent="0.3">
      <c r="A860" s="26">
        <v>2023</v>
      </c>
      <c r="B860" s="27" t="s">
        <v>14</v>
      </c>
      <c r="C860" s="29" t="s">
        <v>1807</v>
      </c>
      <c r="D860" s="26" t="s">
        <v>1451</v>
      </c>
      <c r="E860" s="29">
        <v>45224</v>
      </c>
      <c r="F860" s="89">
        <v>45264</v>
      </c>
      <c r="G860" s="14" t="s">
        <v>1453</v>
      </c>
      <c r="H860" s="26" t="s">
        <v>52</v>
      </c>
      <c r="I860" s="112" t="s">
        <v>1253</v>
      </c>
      <c r="J860" s="73">
        <v>45608</v>
      </c>
      <c r="K860" s="30">
        <v>24730</v>
      </c>
      <c r="L860" s="121">
        <v>23831.5</v>
      </c>
      <c r="M860" s="76"/>
      <c r="Q860" s="1"/>
    </row>
    <row r="861" spans="1:17" x14ac:dyDescent="0.3">
      <c r="A861" s="26">
        <v>2023</v>
      </c>
      <c r="B861" s="27" t="s">
        <v>1883</v>
      </c>
      <c r="C861" s="29" t="s">
        <v>1808</v>
      </c>
      <c r="D861" s="26" t="s">
        <v>1451</v>
      </c>
      <c r="E861" s="29">
        <v>45223</v>
      </c>
      <c r="F861" s="89">
        <v>45264</v>
      </c>
      <c r="G861" s="14" t="s">
        <v>1453</v>
      </c>
      <c r="H861" s="26" t="s">
        <v>52</v>
      </c>
      <c r="I861" s="112" t="s">
        <v>1253</v>
      </c>
      <c r="J861" s="73">
        <v>45398</v>
      </c>
      <c r="K861" s="30">
        <v>216084.77000000002</v>
      </c>
      <c r="L861" s="121">
        <v>206894.04</v>
      </c>
      <c r="M861" s="76"/>
      <c r="Q861" s="1"/>
    </row>
    <row r="862" spans="1:17" x14ac:dyDescent="0.3">
      <c r="A862" s="26">
        <v>2023</v>
      </c>
      <c r="B862" s="27" t="s">
        <v>14</v>
      </c>
      <c r="C862" s="29" t="s">
        <v>1809</v>
      </c>
      <c r="D862" s="26" t="s">
        <v>1451</v>
      </c>
      <c r="E862" s="29">
        <v>45224</v>
      </c>
      <c r="F862" s="89">
        <v>45265</v>
      </c>
      <c r="G862" s="14" t="s">
        <v>1453</v>
      </c>
      <c r="H862" s="26" t="s">
        <v>52</v>
      </c>
      <c r="I862" s="112" t="s">
        <v>1253</v>
      </c>
      <c r="J862" s="73">
        <v>45629</v>
      </c>
      <c r="K862" s="30">
        <v>215320</v>
      </c>
      <c r="L862" s="121">
        <v>205230</v>
      </c>
      <c r="M862" s="76"/>
      <c r="Q862" s="1"/>
    </row>
    <row r="863" spans="1:17" x14ac:dyDescent="0.3">
      <c r="A863" s="26">
        <v>2023</v>
      </c>
      <c r="B863" s="27" t="s">
        <v>1882</v>
      </c>
      <c r="C863" s="29" t="s">
        <v>1810</v>
      </c>
      <c r="D863" s="26" t="s">
        <v>1451</v>
      </c>
      <c r="E863" s="29">
        <v>45223</v>
      </c>
      <c r="F863" s="89">
        <v>45267</v>
      </c>
      <c r="G863" s="14" t="s">
        <v>1453</v>
      </c>
      <c r="H863" s="26" t="s">
        <v>52</v>
      </c>
      <c r="I863" s="112" t="s">
        <v>1253</v>
      </c>
      <c r="J863" s="73">
        <v>45460</v>
      </c>
      <c r="K863" s="30">
        <v>260466.93</v>
      </c>
      <c r="L863" s="121">
        <v>250016.22</v>
      </c>
      <c r="M863" s="76"/>
      <c r="Q863" s="1"/>
    </row>
    <row r="864" spans="1:17" x14ac:dyDescent="0.3">
      <c r="A864" s="26">
        <v>2023</v>
      </c>
      <c r="B864" s="27" t="s">
        <v>48</v>
      </c>
      <c r="C864" s="29" t="s">
        <v>1811</v>
      </c>
      <c r="D864" s="26" t="s">
        <v>1451</v>
      </c>
      <c r="E864" s="29">
        <v>45223</v>
      </c>
      <c r="F864" s="89">
        <v>45267</v>
      </c>
      <c r="G864" s="14" t="s">
        <v>1453</v>
      </c>
      <c r="H864" s="26" t="s">
        <v>52</v>
      </c>
      <c r="I864" s="112" t="s">
        <v>1253</v>
      </c>
      <c r="J864" s="73">
        <v>45460</v>
      </c>
      <c r="K864" s="30">
        <v>85470.790000000008</v>
      </c>
      <c r="L864" s="121">
        <v>81996.100000000006</v>
      </c>
      <c r="M864" s="76"/>
      <c r="Q864" s="1"/>
    </row>
    <row r="865" spans="1:17" x14ac:dyDescent="0.3">
      <c r="A865" s="26">
        <v>2023</v>
      </c>
      <c r="B865" s="27" t="s">
        <v>14</v>
      </c>
      <c r="C865" s="29" t="s">
        <v>1812</v>
      </c>
      <c r="D865" s="26" t="s">
        <v>1451</v>
      </c>
      <c r="E865" s="29">
        <v>45224</v>
      </c>
      <c r="F865" s="89">
        <v>45267</v>
      </c>
      <c r="G865" s="14" t="s">
        <v>1453</v>
      </c>
      <c r="H865" s="26" t="s">
        <v>52</v>
      </c>
      <c r="I865" s="112" t="s">
        <v>145</v>
      </c>
      <c r="J865" s="73">
        <v>45280</v>
      </c>
      <c r="K865" s="30" t="s">
        <v>1093</v>
      </c>
      <c r="L865" s="121"/>
      <c r="M865" s="76"/>
      <c r="Q865" s="1"/>
    </row>
    <row r="866" spans="1:17" x14ac:dyDescent="0.3">
      <c r="A866" s="26">
        <v>2023</v>
      </c>
      <c r="B866" s="27" t="s">
        <v>14</v>
      </c>
      <c r="C866" s="29" t="s">
        <v>1813</v>
      </c>
      <c r="D866" s="26" t="s">
        <v>1451</v>
      </c>
      <c r="E866" s="29">
        <v>45224</v>
      </c>
      <c r="F866" s="89">
        <v>45267</v>
      </c>
      <c r="G866" s="14" t="s">
        <v>1453</v>
      </c>
      <c r="H866" s="26" t="s">
        <v>52</v>
      </c>
      <c r="I866" s="112" t="s">
        <v>1253</v>
      </c>
      <c r="J866" s="73">
        <v>45398</v>
      </c>
      <c r="K866" s="30">
        <v>114118.28</v>
      </c>
      <c r="L866" s="121">
        <v>108724.61</v>
      </c>
      <c r="M866" s="76"/>
      <c r="Q866" s="1"/>
    </row>
    <row r="867" spans="1:17" x14ac:dyDescent="0.3">
      <c r="A867" s="26">
        <v>2023</v>
      </c>
      <c r="B867" s="27" t="s">
        <v>14</v>
      </c>
      <c r="C867" s="29" t="s">
        <v>1814</v>
      </c>
      <c r="D867" s="26" t="s">
        <v>1451</v>
      </c>
      <c r="E867" s="29">
        <v>45224</v>
      </c>
      <c r="F867" s="89">
        <v>45266</v>
      </c>
      <c r="G867" s="14" t="s">
        <v>1453</v>
      </c>
      <c r="H867" s="26" t="s">
        <v>52</v>
      </c>
      <c r="I867" s="112" t="s">
        <v>1253</v>
      </c>
      <c r="J867" s="73">
        <v>45383</v>
      </c>
      <c r="K867" s="30">
        <v>256372.52000000002</v>
      </c>
      <c r="L867" s="121">
        <v>248503.62</v>
      </c>
      <c r="M867" s="76"/>
      <c r="Q867" s="1"/>
    </row>
    <row r="868" spans="1:17" x14ac:dyDescent="0.3">
      <c r="A868" s="26">
        <v>2023</v>
      </c>
      <c r="B868" s="27" t="s">
        <v>14</v>
      </c>
      <c r="C868" s="29" t="s">
        <v>1815</v>
      </c>
      <c r="D868" s="26" t="s">
        <v>1451</v>
      </c>
      <c r="E868" s="29">
        <v>45224</v>
      </c>
      <c r="F868" s="89">
        <v>45266</v>
      </c>
      <c r="G868" s="14" t="s">
        <v>1453</v>
      </c>
      <c r="H868" s="26" t="s">
        <v>52</v>
      </c>
      <c r="I868" s="112" t="s">
        <v>1253</v>
      </c>
      <c r="J868" s="73">
        <v>45383</v>
      </c>
      <c r="K868" s="30">
        <v>33278.270000000004</v>
      </c>
      <c r="L868" s="121">
        <v>31780.26</v>
      </c>
      <c r="M868" s="76"/>
      <c r="Q868" s="1"/>
    </row>
    <row r="869" spans="1:17" x14ac:dyDescent="0.3">
      <c r="A869" s="26">
        <v>2023</v>
      </c>
      <c r="B869" s="27" t="s">
        <v>14</v>
      </c>
      <c r="C869" s="29" t="s">
        <v>1816</v>
      </c>
      <c r="D869" s="26" t="s">
        <v>1451</v>
      </c>
      <c r="E869" s="29">
        <v>45224</v>
      </c>
      <c r="F869" s="89">
        <v>45266</v>
      </c>
      <c r="G869" s="14" t="s">
        <v>1453</v>
      </c>
      <c r="H869" s="26" t="s">
        <v>52</v>
      </c>
      <c r="I869" s="112" t="s">
        <v>1253</v>
      </c>
      <c r="J869" s="73">
        <v>45349</v>
      </c>
      <c r="K869" s="30">
        <v>205497.01</v>
      </c>
      <c r="L869" s="121">
        <v>196395.89</v>
      </c>
      <c r="M869" s="76"/>
      <c r="Q869" s="1"/>
    </row>
    <row r="870" spans="1:17" x14ac:dyDescent="0.3">
      <c r="A870" s="26">
        <v>2023</v>
      </c>
      <c r="B870" s="27" t="s">
        <v>1883</v>
      </c>
      <c r="C870" s="29" t="s">
        <v>1817</v>
      </c>
      <c r="D870" s="26" t="s">
        <v>1451</v>
      </c>
      <c r="E870" s="29">
        <v>45224</v>
      </c>
      <c r="F870" s="89">
        <v>45266</v>
      </c>
      <c r="G870" s="14" t="s">
        <v>1453</v>
      </c>
      <c r="H870" s="26" t="s">
        <v>52</v>
      </c>
      <c r="I870" s="112" t="s">
        <v>1253</v>
      </c>
      <c r="J870" s="73">
        <v>45526</v>
      </c>
      <c r="K870" s="30">
        <v>40488.06</v>
      </c>
      <c r="L870" s="121">
        <v>38636.43</v>
      </c>
      <c r="M870" s="76"/>
      <c r="Q870" s="1"/>
    </row>
    <row r="871" spans="1:17" x14ac:dyDescent="0.3">
      <c r="A871" s="26">
        <v>2023</v>
      </c>
      <c r="B871" s="27" t="s">
        <v>25</v>
      </c>
      <c r="C871" s="29" t="s">
        <v>1818</v>
      </c>
      <c r="D871" s="26" t="s">
        <v>1451</v>
      </c>
      <c r="E871" s="29">
        <v>45222</v>
      </c>
      <c r="F871" s="89">
        <v>45266</v>
      </c>
      <c r="G871" s="14" t="s">
        <v>61</v>
      </c>
      <c r="H871" s="26" t="s">
        <v>52</v>
      </c>
      <c r="I871" s="112" t="s">
        <v>145</v>
      </c>
      <c r="J871" s="73">
        <v>45405</v>
      </c>
      <c r="K871" s="30" t="s">
        <v>1093</v>
      </c>
      <c r="L871" s="121"/>
      <c r="M871" s="76"/>
      <c r="Q871" s="1"/>
    </row>
    <row r="872" spans="1:17" x14ac:dyDescent="0.3">
      <c r="A872" s="26">
        <v>2023</v>
      </c>
      <c r="B872" s="27" t="s">
        <v>14</v>
      </c>
      <c r="C872" s="29" t="s">
        <v>1819</v>
      </c>
      <c r="D872" s="26" t="s">
        <v>1451</v>
      </c>
      <c r="E872" s="29">
        <v>45224</v>
      </c>
      <c r="F872" s="89">
        <v>45266</v>
      </c>
      <c r="G872" s="14" t="s">
        <v>1453</v>
      </c>
      <c r="H872" s="26" t="s">
        <v>52</v>
      </c>
      <c r="I872" s="112" t="s">
        <v>1253</v>
      </c>
      <c r="J872" s="73">
        <v>45434</v>
      </c>
      <c r="K872" s="30">
        <v>19365.330000000002</v>
      </c>
      <c r="L872" s="121">
        <v>18397.060000000001</v>
      </c>
      <c r="M872" s="76"/>
      <c r="Q872" s="1"/>
    </row>
    <row r="873" spans="1:17" x14ac:dyDescent="0.3">
      <c r="A873" s="26">
        <v>2023</v>
      </c>
      <c r="B873" s="27" t="s">
        <v>14</v>
      </c>
      <c r="C873" s="29" t="s">
        <v>1820</v>
      </c>
      <c r="D873" s="26" t="s">
        <v>1451</v>
      </c>
      <c r="E873" s="29">
        <v>45224</v>
      </c>
      <c r="F873" s="89">
        <v>45268</v>
      </c>
      <c r="G873" s="14" t="s">
        <v>1453</v>
      </c>
      <c r="H873" s="26" t="s">
        <v>52</v>
      </c>
      <c r="I873" s="112" t="s">
        <v>1253</v>
      </c>
      <c r="J873" s="73">
        <v>45621</v>
      </c>
      <c r="K873" s="30">
        <v>68136.23000000001</v>
      </c>
      <c r="L873" s="121">
        <v>65405.42</v>
      </c>
      <c r="M873" s="76"/>
      <c r="Q873" s="1"/>
    </row>
    <row r="874" spans="1:17" x14ac:dyDescent="0.3">
      <c r="A874" s="26">
        <v>2023</v>
      </c>
      <c r="B874" s="27" t="s">
        <v>14</v>
      </c>
      <c r="C874" s="29" t="s">
        <v>1821</v>
      </c>
      <c r="D874" s="26" t="s">
        <v>1451</v>
      </c>
      <c r="E874" s="29">
        <v>45224</v>
      </c>
      <c r="F874" s="89">
        <v>45271</v>
      </c>
      <c r="G874" s="14" t="s">
        <v>1453</v>
      </c>
      <c r="H874" s="26" t="s">
        <v>52</v>
      </c>
      <c r="I874" s="112" t="s">
        <v>1253</v>
      </c>
      <c r="J874" s="73">
        <v>45576</v>
      </c>
      <c r="K874" s="30">
        <v>123027.36</v>
      </c>
      <c r="L874" s="121">
        <v>118093.14</v>
      </c>
      <c r="M874" s="76"/>
      <c r="Q874" s="1"/>
    </row>
    <row r="875" spans="1:17" x14ac:dyDescent="0.3">
      <c r="A875" s="26">
        <v>2023</v>
      </c>
      <c r="B875" s="27" t="s">
        <v>14</v>
      </c>
      <c r="C875" s="29" t="s">
        <v>1822</v>
      </c>
      <c r="D875" s="26" t="s">
        <v>1451</v>
      </c>
      <c r="E875" s="29">
        <v>45224</v>
      </c>
      <c r="F875" s="89">
        <v>45272</v>
      </c>
      <c r="G875" s="14" t="s">
        <v>1453</v>
      </c>
      <c r="H875" s="26" t="s">
        <v>52</v>
      </c>
      <c r="I875" s="112" t="s">
        <v>1259</v>
      </c>
      <c r="J875" s="73"/>
      <c r="K875" s="30" t="s">
        <v>1093</v>
      </c>
      <c r="L875" s="121"/>
      <c r="M875" s="76"/>
      <c r="Q875" s="1"/>
    </row>
    <row r="876" spans="1:17" x14ac:dyDescent="0.3">
      <c r="A876" s="26">
        <v>2023</v>
      </c>
      <c r="B876" s="27" t="s">
        <v>14</v>
      </c>
      <c r="C876" s="29" t="s">
        <v>1823</v>
      </c>
      <c r="D876" s="26" t="s">
        <v>1451</v>
      </c>
      <c r="E876" s="29">
        <v>45224</v>
      </c>
      <c r="F876" s="89">
        <v>45272</v>
      </c>
      <c r="G876" s="14" t="s">
        <v>1453</v>
      </c>
      <c r="H876" s="26" t="s">
        <v>52</v>
      </c>
      <c r="I876" s="112" t="s">
        <v>1253</v>
      </c>
      <c r="J876" s="73">
        <v>45567</v>
      </c>
      <c r="K876" s="30">
        <v>97052.5</v>
      </c>
      <c r="L876" s="121">
        <v>92875.87</v>
      </c>
      <c r="M876" s="76"/>
      <c r="Q876" s="1"/>
    </row>
    <row r="877" spans="1:17" x14ac:dyDescent="0.3">
      <c r="A877" s="26">
        <v>2023</v>
      </c>
      <c r="B877" s="27" t="s">
        <v>14</v>
      </c>
      <c r="C877" s="29" t="s">
        <v>1824</v>
      </c>
      <c r="D877" s="26" t="s">
        <v>1451</v>
      </c>
      <c r="E877" s="29">
        <v>45224</v>
      </c>
      <c r="F877" s="89">
        <v>45272</v>
      </c>
      <c r="G877" s="14" t="s">
        <v>1453</v>
      </c>
      <c r="H877" s="26" t="s">
        <v>52</v>
      </c>
      <c r="I877" s="112" t="s">
        <v>1253</v>
      </c>
      <c r="J877" s="73">
        <v>45393</v>
      </c>
      <c r="K877" s="30">
        <v>8702.52</v>
      </c>
      <c r="L877" s="121">
        <v>8343.42</v>
      </c>
      <c r="M877" s="76"/>
      <c r="Q877" s="1"/>
    </row>
    <row r="878" spans="1:17" x14ac:dyDescent="0.3">
      <c r="A878" s="26">
        <v>2023</v>
      </c>
      <c r="B878" s="27" t="s">
        <v>26</v>
      </c>
      <c r="C878" s="29" t="s">
        <v>1825</v>
      </c>
      <c r="D878" s="26" t="s">
        <v>1451</v>
      </c>
      <c r="E878" s="29">
        <v>45224</v>
      </c>
      <c r="F878" s="89">
        <v>45272</v>
      </c>
      <c r="G878" s="14" t="s">
        <v>1877</v>
      </c>
      <c r="H878" s="26" t="s">
        <v>52</v>
      </c>
      <c r="I878" s="112" t="s">
        <v>1259</v>
      </c>
      <c r="J878" s="73"/>
      <c r="K878" s="30" t="s">
        <v>1093</v>
      </c>
      <c r="L878" s="121"/>
      <c r="M878" s="76"/>
      <c r="Q878" s="1"/>
    </row>
    <row r="879" spans="1:17" x14ac:dyDescent="0.3">
      <c r="A879" s="26">
        <v>2023</v>
      </c>
      <c r="B879" s="27" t="s">
        <v>15</v>
      </c>
      <c r="C879" s="29" t="s">
        <v>1826</v>
      </c>
      <c r="D879" s="26" t="s">
        <v>1451</v>
      </c>
      <c r="E879" s="29">
        <v>45267</v>
      </c>
      <c r="F879" s="89">
        <v>45272</v>
      </c>
      <c r="G879" s="14" t="s">
        <v>1452</v>
      </c>
      <c r="H879" s="26" t="s">
        <v>52</v>
      </c>
      <c r="I879" s="112" t="s">
        <v>1253</v>
      </c>
      <c r="J879" s="73">
        <v>45384</v>
      </c>
      <c r="K879" s="30">
        <v>19745.8</v>
      </c>
      <c r="L879" s="121">
        <v>19137.310000000001</v>
      </c>
      <c r="M879" s="76"/>
      <c r="Q879" s="1"/>
    </row>
    <row r="880" spans="1:17" x14ac:dyDescent="0.3">
      <c r="A880" s="26">
        <v>2023</v>
      </c>
      <c r="B880" s="27" t="s">
        <v>14</v>
      </c>
      <c r="C880" s="29" t="s">
        <v>1827</v>
      </c>
      <c r="D880" s="26" t="s">
        <v>1451</v>
      </c>
      <c r="E880" s="29">
        <v>45224</v>
      </c>
      <c r="F880" s="89">
        <v>45274</v>
      </c>
      <c r="G880" s="14" t="s">
        <v>1453</v>
      </c>
      <c r="H880" s="26" t="s">
        <v>52</v>
      </c>
      <c r="I880" s="112" t="s">
        <v>1253</v>
      </c>
      <c r="J880" s="73">
        <v>45398</v>
      </c>
      <c r="K880" s="30">
        <v>195294.03</v>
      </c>
      <c r="L880" s="121">
        <v>186913.97</v>
      </c>
      <c r="M880" s="76"/>
      <c r="Q880" s="1"/>
    </row>
    <row r="881" spans="1:17" x14ac:dyDescent="0.3">
      <c r="A881" s="26">
        <v>2023</v>
      </c>
      <c r="B881" s="27" t="s">
        <v>14</v>
      </c>
      <c r="C881" s="29" t="s">
        <v>1828</v>
      </c>
      <c r="D881" s="26" t="s">
        <v>1451</v>
      </c>
      <c r="E881" s="29">
        <v>45224</v>
      </c>
      <c r="F881" s="89">
        <v>45274</v>
      </c>
      <c r="G881" s="14" t="s">
        <v>1453</v>
      </c>
      <c r="H881" s="26" t="s">
        <v>52</v>
      </c>
      <c r="I881" s="112" t="s">
        <v>1253</v>
      </c>
      <c r="J881" s="73">
        <v>45428</v>
      </c>
      <c r="K881" s="30">
        <v>224521.96</v>
      </c>
      <c r="L881" s="121">
        <v>215199.59</v>
      </c>
      <c r="M881" s="76"/>
      <c r="Q881" s="1"/>
    </row>
    <row r="882" spans="1:17" x14ac:dyDescent="0.3">
      <c r="A882" s="26">
        <v>2023</v>
      </c>
      <c r="B882" s="27" t="s">
        <v>14</v>
      </c>
      <c r="C882" s="29" t="s">
        <v>1829</v>
      </c>
      <c r="D882" s="26" t="s">
        <v>1451</v>
      </c>
      <c r="E882" s="29">
        <v>45224</v>
      </c>
      <c r="F882" s="89">
        <v>45274</v>
      </c>
      <c r="G882" s="14" t="s">
        <v>1453</v>
      </c>
      <c r="H882" s="26" t="s">
        <v>52</v>
      </c>
      <c r="I882" s="112" t="s">
        <v>1253</v>
      </c>
      <c r="J882" s="73">
        <v>45531</v>
      </c>
      <c r="K882" s="30">
        <v>87990.67</v>
      </c>
      <c r="L882" s="121">
        <v>83896.17</v>
      </c>
      <c r="M882" s="76"/>
      <c r="Q882" s="1"/>
    </row>
    <row r="883" spans="1:17" x14ac:dyDescent="0.3">
      <c r="A883" s="26">
        <v>2023</v>
      </c>
      <c r="B883" s="27" t="s">
        <v>14</v>
      </c>
      <c r="C883" s="29" t="s">
        <v>1830</v>
      </c>
      <c r="D883" s="26" t="s">
        <v>1451</v>
      </c>
      <c r="E883" s="29">
        <v>45224</v>
      </c>
      <c r="F883" s="89">
        <v>45274</v>
      </c>
      <c r="G883" s="14" t="s">
        <v>1453</v>
      </c>
      <c r="H883" s="26" t="s">
        <v>52</v>
      </c>
      <c r="I883" s="112" t="s">
        <v>145</v>
      </c>
      <c r="J883" s="73">
        <v>45469</v>
      </c>
      <c r="K883" s="30" t="s">
        <v>1093</v>
      </c>
      <c r="L883" s="121"/>
      <c r="M883" s="76"/>
      <c r="Q883" s="1"/>
    </row>
    <row r="884" spans="1:17" x14ac:dyDescent="0.3">
      <c r="A884" s="26">
        <v>2023</v>
      </c>
      <c r="B884" s="27" t="s">
        <v>14</v>
      </c>
      <c r="C884" s="29" t="s">
        <v>1831</v>
      </c>
      <c r="D884" s="26" t="s">
        <v>1451</v>
      </c>
      <c r="E884" s="29">
        <v>45224</v>
      </c>
      <c r="F884" s="89">
        <v>45274</v>
      </c>
      <c r="G884" s="14" t="s">
        <v>1453</v>
      </c>
      <c r="H884" s="26" t="s">
        <v>52</v>
      </c>
      <c r="I884" s="112" t="s">
        <v>1253</v>
      </c>
      <c r="J884" s="73">
        <v>45586</v>
      </c>
      <c r="K884" s="30">
        <v>238386.13</v>
      </c>
      <c r="L884" s="121">
        <v>228346.9</v>
      </c>
      <c r="M884" s="76"/>
      <c r="Q884" s="1"/>
    </row>
    <row r="885" spans="1:17" x14ac:dyDescent="0.3">
      <c r="A885" s="26">
        <v>2023</v>
      </c>
      <c r="B885" s="27" t="s">
        <v>14</v>
      </c>
      <c r="C885" s="29" t="s">
        <v>1832</v>
      </c>
      <c r="D885" s="26" t="s">
        <v>1451</v>
      </c>
      <c r="E885" s="29">
        <v>45224</v>
      </c>
      <c r="F885" s="89">
        <v>45275</v>
      </c>
      <c r="G885" s="14" t="s">
        <v>1453</v>
      </c>
      <c r="H885" s="26" t="s">
        <v>52</v>
      </c>
      <c r="I885" s="112" t="s">
        <v>1253</v>
      </c>
      <c r="J885" s="73">
        <v>45561</v>
      </c>
      <c r="K885" s="30">
        <v>40580.79</v>
      </c>
      <c r="L885" s="121">
        <v>38655.82</v>
      </c>
      <c r="M885" s="76"/>
      <c r="Q885" s="1"/>
    </row>
    <row r="886" spans="1:17" x14ac:dyDescent="0.3">
      <c r="A886" s="26">
        <v>2023</v>
      </c>
      <c r="B886" s="27" t="s">
        <v>30</v>
      </c>
      <c r="C886" s="29" t="s">
        <v>1833</v>
      </c>
      <c r="D886" s="26" t="s">
        <v>1451</v>
      </c>
      <c r="E886" s="29">
        <v>45224</v>
      </c>
      <c r="F886" s="89">
        <v>45275</v>
      </c>
      <c r="G886" s="14" t="s">
        <v>1453</v>
      </c>
      <c r="H886" s="26" t="s">
        <v>52</v>
      </c>
      <c r="I886" s="112" t="s">
        <v>1253</v>
      </c>
      <c r="J886" s="73">
        <v>45545</v>
      </c>
      <c r="K886" s="30">
        <v>54012.380000000005</v>
      </c>
      <c r="L886" s="121">
        <v>51909.57</v>
      </c>
      <c r="M886" s="76"/>
      <c r="Q886" s="1"/>
    </row>
    <row r="887" spans="1:17" x14ac:dyDescent="0.3">
      <c r="A887" s="26">
        <v>2023</v>
      </c>
      <c r="B887" s="27" t="s">
        <v>14</v>
      </c>
      <c r="C887" s="29" t="s">
        <v>1834</v>
      </c>
      <c r="D887" s="26" t="s">
        <v>1451</v>
      </c>
      <c r="E887" s="29">
        <v>45224</v>
      </c>
      <c r="F887" s="89">
        <v>45275</v>
      </c>
      <c r="G887" s="14" t="s">
        <v>1453</v>
      </c>
      <c r="H887" s="26" t="s">
        <v>52</v>
      </c>
      <c r="I887" s="112" t="s">
        <v>1259</v>
      </c>
      <c r="J887" s="73"/>
      <c r="K887" s="30" t="s">
        <v>1093</v>
      </c>
      <c r="L887" s="121"/>
      <c r="M887" s="76"/>
      <c r="Q887" s="1"/>
    </row>
    <row r="888" spans="1:17" x14ac:dyDescent="0.3">
      <c r="A888" s="26">
        <v>2023</v>
      </c>
      <c r="B888" s="27" t="s">
        <v>14</v>
      </c>
      <c r="C888" s="29" t="s">
        <v>1835</v>
      </c>
      <c r="D888" s="26" t="s">
        <v>1451</v>
      </c>
      <c r="E888" s="29">
        <v>45224</v>
      </c>
      <c r="F888" s="89">
        <v>45275</v>
      </c>
      <c r="G888" s="14" t="s">
        <v>1453</v>
      </c>
      <c r="H888" s="26" t="s">
        <v>52</v>
      </c>
      <c r="I888" s="112" t="s">
        <v>1253</v>
      </c>
      <c r="J888" s="73">
        <v>45608</v>
      </c>
      <c r="K888" s="30">
        <v>7440</v>
      </c>
      <c r="L888" s="121">
        <v>7068</v>
      </c>
      <c r="M888" s="76"/>
      <c r="Q888" s="1"/>
    </row>
    <row r="889" spans="1:17" x14ac:dyDescent="0.3">
      <c r="A889" s="26">
        <v>2023</v>
      </c>
      <c r="B889" s="27" t="s">
        <v>14</v>
      </c>
      <c r="C889" s="29" t="s">
        <v>1836</v>
      </c>
      <c r="D889" s="26" t="s">
        <v>1451</v>
      </c>
      <c r="E889" s="29">
        <v>45224</v>
      </c>
      <c r="F889" s="89">
        <v>45275</v>
      </c>
      <c r="G889" s="14" t="s">
        <v>1453</v>
      </c>
      <c r="H889" s="26" t="s">
        <v>52</v>
      </c>
      <c r="I889" s="112" t="s">
        <v>1253</v>
      </c>
      <c r="J889" s="73">
        <v>45579</v>
      </c>
      <c r="K889" s="30">
        <v>117157.55</v>
      </c>
      <c r="L889" s="121">
        <v>112346.2</v>
      </c>
      <c r="M889" s="76"/>
      <c r="Q889" s="1"/>
    </row>
    <row r="890" spans="1:17" x14ac:dyDescent="0.3">
      <c r="A890" s="26">
        <v>2023</v>
      </c>
      <c r="B890" s="27" t="s">
        <v>14</v>
      </c>
      <c r="C890" s="29" t="s">
        <v>1837</v>
      </c>
      <c r="D890" s="26" t="s">
        <v>1451</v>
      </c>
      <c r="E890" s="29">
        <v>45224</v>
      </c>
      <c r="F890" s="89">
        <v>45275</v>
      </c>
      <c r="G890" s="14" t="s">
        <v>1453</v>
      </c>
      <c r="H890" s="26" t="s">
        <v>52</v>
      </c>
      <c r="I890" s="112" t="s">
        <v>1259</v>
      </c>
      <c r="J890" s="73"/>
      <c r="K890" s="30" t="s">
        <v>1093</v>
      </c>
      <c r="L890" s="121"/>
      <c r="M890" s="76"/>
      <c r="Q890" s="1"/>
    </row>
    <row r="891" spans="1:17" x14ac:dyDescent="0.3">
      <c r="A891" s="26">
        <v>2023</v>
      </c>
      <c r="B891" s="27" t="s">
        <v>30</v>
      </c>
      <c r="C891" s="29" t="s">
        <v>1838</v>
      </c>
      <c r="D891" s="26" t="s">
        <v>1451</v>
      </c>
      <c r="E891" s="29">
        <v>45224</v>
      </c>
      <c r="F891" s="89">
        <v>45275</v>
      </c>
      <c r="G891" s="14" t="s">
        <v>1453</v>
      </c>
      <c r="H891" s="26" t="s">
        <v>52</v>
      </c>
      <c r="I891" s="112" t="s">
        <v>1259</v>
      </c>
      <c r="J891" s="73"/>
      <c r="K891" s="30" t="s">
        <v>1093</v>
      </c>
      <c r="L891" s="121"/>
      <c r="M891" s="76"/>
      <c r="Q891" s="1"/>
    </row>
    <row r="892" spans="1:17" x14ac:dyDescent="0.3">
      <c r="A892" s="26">
        <v>2023</v>
      </c>
      <c r="B892" s="27" t="s">
        <v>14</v>
      </c>
      <c r="C892" s="29" t="s">
        <v>1839</v>
      </c>
      <c r="D892" s="26" t="s">
        <v>1451</v>
      </c>
      <c r="E892" s="29">
        <v>45224</v>
      </c>
      <c r="F892" s="89">
        <v>45275</v>
      </c>
      <c r="G892" s="14" t="s">
        <v>1453</v>
      </c>
      <c r="H892" s="26" t="s">
        <v>52</v>
      </c>
      <c r="I892" s="112" t="s">
        <v>1265</v>
      </c>
      <c r="J892" s="73"/>
      <c r="K892" s="30"/>
      <c r="L892" s="121"/>
      <c r="M892" s="76"/>
      <c r="Q892" s="1"/>
    </row>
    <row r="893" spans="1:17" x14ac:dyDescent="0.3">
      <c r="A893" s="26">
        <v>2023</v>
      </c>
      <c r="B893" s="27" t="s">
        <v>14</v>
      </c>
      <c r="C893" s="29" t="s">
        <v>1840</v>
      </c>
      <c r="D893" s="26" t="s">
        <v>1451</v>
      </c>
      <c r="E893" s="29">
        <v>45224</v>
      </c>
      <c r="F893" s="89">
        <v>45279</v>
      </c>
      <c r="G893" s="14" t="s">
        <v>1453</v>
      </c>
      <c r="H893" s="26" t="s">
        <v>52</v>
      </c>
      <c r="I893" s="112" t="s">
        <v>145</v>
      </c>
      <c r="J893" s="73">
        <v>45280</v>
      </c>
      <c r="K893" s="30" t="s">
        <v>1093</v>
      </c>
      <c r="L893" s="121"/>
      <c r="M893" s="76"/>
      <c r="Q893" s="1"/>
    </row>
    <row r="894" spans="1:17" x14ac:dyDescent="0.3">
      <c r="A894" s="26">
        <v>2023</v>
      </c>
      <c r="B894" s="27" t="s">
        <v>15</v>
      </c>
      <c r="C894" s="29" t="s">
        <v>1841</v>
      </c>
      <c r="D894" s="26" t="s">
        <v>1451</v>
      </c>
      <c r="E894" s="29">
        <v>45224</v>
      </c>
      <c r="F894" s="89">
        <v>45280</v>
      </c>
      <c r="G894" s="14" t="s">
        <v>1453</v>
      </c>
      <c r="H894" s="26" t="s">
        <v>52</v>
      </c>
      <c r="I894" s="112" t="s">
        <v>1253</v>
      </c>
      <c r="J894" s="73">
        <v>45621</v>
      </c>
      <c r="K894" s="30">
        <v>26456.91</v>
      </c>
      <c r="L894" s="121">
        <v>25209.06</v>
      </c>
      <c r="M894" s="76"/>
      <c r="Q894" s="1"/>
    </row>
    <row r="895" spans="1:17" x14ac:dyDescent="0.3">
      <c r="A895" s="26">
        <v>2023</v>
      </c>
      <c r="B895" s="27" t="s">
        <v>14</v>
      </c>
      <c r="C895" s="29" t="s">
        <v>1842</v>
      </c>
      <c r="D895" s="26" t="s">
        <v>1451</v>
      </c>
      <c r="E895" s="29">
        <v>45224</v>
      </c>
      <c r="F895" s="89">
        <v>45280</v>
      </c>
      <c r="G895" s="14" t="s">
        <v>1453</v>
      </c>
      <c r="H895" s="26" t="s">
        <v>52</v>
      </c>
      <c r="I895" s="112" t="s">
        <v>1253</v>
      </c>
      <c r="J895" s="73">
        <v>45580</v>
      </c>
      <c r="K895" s="30">
        <v>18346.57</v>
      </c>
      <c r="L895" s="121">
        <v>17512.5</v>
      </c>
      <c r="M895" s="76"/>
      <c r="Q895" s="1"/>
    </row>
    <row r="896" spans="1:17" x14ac:dyDescent="0.3">
      <c r="A896" s="26">
        <v>2023</v>
      </c>
      <c r="B896" s="27" t="s">
        <v>14</v>
      </c>
      <c r="C896" s="29" t="s">
        <v>1843</v>
      </c>
      <c r="D896" s="26" t="s">
        <v>1451</v>
      </c>
      <c r="E896" s="29">
        <v>45224</v>
      </c>
      <c r="F896" s="89">
        <v>45280</v>
      </c>
      <c r="G896" s="14" t="s">
        <v>1453</v>
      </c>
      <c r="H896" s="26" t="s">
        <v>52</v>
      </c>
      <c r="I896" s="112" t="s">
        <v>1253</v>
      </c>
      <c r="J896" s="73">
        <v>45488</v>
      </c>
      <c r="K896" s="30">
        <v>219656.59999999998</v>
      </c>
      <c r="L896" s="121">
        <v>212146.77</v>
      </c>
      <c r="M896" s="76"/>
      <c r="Q896" s="1"/>
    </row>
    <row r="897" spans="1:17" x14ac:dyDescent="0.3">
      <c r="A897" s="26">
        <v>2023</v>
      </c>
      <c r="B897" s="27" t="s">
        <v>14</v>
      </c>
      <c r="C897" s="29" t="s">
        <v>1844</v>
      </c>
      <c r="D897" s="26" t="s">
        <v>1451</v>
      </c>
      <c r="E897" s="29">
        <v>45224</v>
      </c>
      <c r="F897" s="89">
        <v>45280</v>
      </c>
      <c r="G897" s="14" t="s">
        <v>1453</v>
      </c>
      <c r="H897" s="26" t="s">
        <v>52</v>
      </c>
      <c r="I897" s="112" t="s">
        <v>1253</v>
      </c>
      <c r="J897" s="73">
        <v>45450</v>
      </c>
      <c r="K897" s="30">
        <v>50737.53</v>
      </c>
      <c r="L897" s="121">
        <v>48608.68</v>
      </c>
      <c r="M897" s="76"/>
      <c r="Q897" s="1"/>
    </row>
    <row r="898" spans="1:17" x14ac:dyDescent="0.3">
      <c r="A898" s="26">
        <v>2023</v>
      </c>
      <c r="B898" s="27" t="s">
        <v>14</v>
      </c>
      <c r="C898" s="29" t="s">
        <v>1845</v>
      </c>
      <c r="D898" s="26" t="s">
        <v>1451</v>
      </c>
      <c r="E898" s="29">
        <v>45224</v>
      </c>
      <c r="F898" s="89">
        <v>45282</v>
      </c>
      <c r="G898" s="14" t="s">
        <v>1453</v>
      </c>
      <c r="H898" s="26" t="s">
        <v>52</v>
      </c>
      <c r="I898" s="112" t="s">
        <v>1253</v>
      </c>
      <c r="J898" s="73">
        <v>45538</v>
      </c>
      <c r="K898" s="30">
        <v>18751</v>
      </c>
      <c r="L898" s="121">
        <v>18151.45</v>
      </c>
      <c r="M898" s="76"/>
      <c r="Q898" s="1"/>
    </row>
    <row r="899" spans="1:17" x14ac:dyDescent="0.3">
      <c r="A899" s="26">
        <v>2023</v>
      </c>
      <c r="B899" s="27" t="s">
        <v>30</v>
      </c>
      <c r="C899" s="29" t="s">
        <v>1846</v>
      </c>
      <c r="D899" s="26" t="s">
        <v>1451</v>
      </c>
      <c r="E899" s="29">
        <v>45267</v>
      </c>
      <c r="F899" s="89">
        <v>45282</v>
      </c>
      <c r="G899" s="14" t="s">
        <v>1452</v>
      </c>
      <c r="H899" s="26" t="s">
        <v>52</v>
      </c>
      <c r="I899" s="112" t="s">
        <v>1253</v>
      </c>
      <c r="J899" s="73">
        <v>45384</v>
      </c>
      <c r="K899" s="30">
        <v>20423.36</v>
      </c>
      <c r="L899" s="121">
        <v>19675.78</v>
      </c>
      <c r="M899" s="76"/>
      <c r="Q899" s="1"/>
    </row>
    <row r="900" spans="1:17" x14ac:dyDescent="0.3">
      <c r="A900" s="26">
        <v>2023</v>
      </c>
      <c r="B900" s="27" t="s">
        <v>14</v>
      </c>
      <c r="C900" s="29" t="s">
        <v>1847</v>
      </c>
      <c r="D900" s="26" t="s">
        <v>1451</v>
      </c>
      <c r="E900" s="29">
        <v>45224</v>
      </c>
      <c r="F900" s="89">
        <v>45282</v>
      </c>
      <c r="G900" s="14" t="s">
        <v>1453</v>
      </c>
      <c r="H900" s="26" t="s">
        <v>52</v>
      </c>
      <c r="I900" s="112" t="s">
        <v>1253</v>
      </c>
      <c r="J900" s="73">
        <v>45383</v>
      </c>
      <c r="K900" s="30">
        <v>22331.18</v>
      </c>
      <c r="L900" s="121">
        <v>21545.200000000001</v>
      </c>
      <c r="M900" s="76"/>
      <c r="Q900" s="1"/>
    </row>
    <row r="901" spans="1:17" x14ac:dyDescent="0.3">
      <c r="A901" s="26">
        <v>2023</v>
      </c>
      <c r="B901" s="27" t="s">
        <v>14</v>
      </c>
      <c r="C901" s="29" t="s">
        <v>1848</v>
      </c>
      <c r="D901" s="26" t="s">
        <v>1451</v>
      </c>
      <c r="E901" s="29">
        <v>45224</v>
      </c>
      <c r="F901" s="89">
        <v>45282</v>
      </c>
      <c r="G901" s="14" t="s">
        <v>1453</v>
      </c>
      <c r="H901" s="26" t="s">
        <v>52</v>
      </c>
      <c r="I901" s="112" t="s">
        <v>1253</v>
      </c>
      <c r="J901" s="73">
        <v>45349</v>
      </c>
      <c r="K901" s="30">
        <v>21452.07</v>
      </c>
      <c r="L901" s="121">
        <v>20731.919999999998</v>
      </c>
      <c r="M901" s="76"/>
      <c r="Q901" s="1"/>
    </row>
    <row r="902" spans="1:17" x14ac:dyDescent="0.3">
      <c r="A902" s="26">
        <v>2023</v>
      </c>
      <c r="B902" s="27" t="s">
        <v>14</v>
      </c>
      <c r="C902" s="29" t="s">
        <v>1849</v>
      </c>
      <c r="D902" s="26" t="s">
        <v>1451</v>
      </c>
      <c r="E902" s="29">
        <v>45223</v>
      </c>
      <c r="F902" s="89">
        <v>45282</v>
      </c>
      <c r="G902" s="14" t="s">
        <v>1453</v>
      </c>
      <c r="H902" s="26" t="s">
        <v>52</v>
      </c>
      <c r="I902" s="112" t="s">
        <v>1253</v>
      </c>
      <c r="J902" s="73">
        <v>45447</v>
      </c>
      <c r="K902" s="30">
        <v>125540.36</v>
      </c>
      <c r="L902" s="121">
        <v>119789.78</v>
      </c>
      <c r="M902" s="76"/>
      <c r="Q902" s="1"/>
    </row>
    <row r="903" spans="1:17" x14ac:dyDescent="0.3">
      <c r="A903" s="26">
        <v>2023</v>
      </c>
      <c r="B903" s="27" t="s">
        <v>48</v>
      </c>
      <c r="C903" s="29" t="s">
        <v>1850</v>
      </c>
      <c r="D903" s="26" t="s">
        <v>1451</v>
      </c>
      <c r="E903" s="29">
        <v>45280</v>
      </c>
      <c r="F903" s="89">
        <v>45288</v>
      </c>
      <c r="G903" s="14" t="s">
        <v>480</v>
      </c>
      <c r="H903" s="26" t="s">
        <v>52</v>
      </c>
      <c r="I903" s="112" t="s">
        <v>145</v>
      </c>
      <c r="J903" s="73">
        <v>45350</v>
      </c>
      <c r="K903" s="30" t="s">
        <v>1093</v>
      </c>
      <c r="L903" s="121"/>
      <c r="M903" s="76"/>
      <c r="Q903" s="1"/>
    </row>
    <row r="904" spans="1:17" x14ac:dyDescent="0.3">
      <c r="A904" s="26">
        <v>2023</v>
      </c>
      <c r="B904" s="27" t="s">
        <v>15</v>
      </c>
      <c r="C904" s="29" t="s">
        <v>1851</v>
      </c>
      <c r="D904" s="26" t="s">
        <v>1451</v>
      </c>
      <c r="E904" s="29">
        <v>45267</v>
      </c>
      <c r="F904" s="89">
        <v>45288</v>
      </c>
      <c r="G904" s="14" t="s">
        <v>1452</v>
      </c>
      <c r="H904" s="26" t="s">
        <v>52</v>
      </c>
      <c r="I904" s="112" t="s">
        <v>1259</v>
      </c>
      <c r="J904" s="73"/>
      <c r="K904" s="30" t="s">
        <v>1093</v>
      </c>
      <c r="L904" s="121"/>
      <c r="M904" s="76"/>
      <c r="Q904" s="1"/>
    </row>
    <row r="905" spans="1:17" x14ac:dyDescent="0.3">
      <c r="A905" s="26">
        <v>2023</v>
      </c>
      <c r="B905" s="27" t="s">
        <v>14</v>
      </c>
      <c r="C905" s="29" t="s">
        <v>1852</v>
      </c>
      <c r="D905" s="26" t="s">
        <v>1451</v>
      </c>
      <c r="E905" s="29">
        <v>45267</v>
      </c>
      <c r="F905" s="89">
        <v>45288</v>
      </c>
      <c r="G905" s="14" t="s">
        <v>1452</v>
      </c>
      <c r="H905" s="26" t="s">
        <v>52</v>
      </c>
      <c r="I905" s="112" t="s">
        <v>2105</v>
      </c>
      <c r="J905" s="73"/>
      <c r="K905" s="30" t="s">
        <v>1093</v>
      </c>
      <c r="L905" s="121"/>
      <c r="M905" s="76"/>
      <c r="Q905" s="1"/>
    </row>
    <row r="906" spans="1:17" x14ac:dyDescent="0.3">
      <c r="A906" s="26">
        <v>2023</v>
      </c>
      <c r="B906" s="27" t="s">
        <v>14</v>
      </c>
      <c r="C906" s="29" t="s">
        <v>1853</v>
      </c>
      <c r="D906" s="26" t="s">
        <v>1451</v>
      </c>
      <c r="E906" s="29">
        <v>45224</v>
      </c>
      <c r="F906" s="89">
        <v>45288</v>
      </c>
      <c r="G906" s="14" t="s">
        <v>1453</v>
      </c>
      <c r="H906" s="26" t="s">
        <v>52</v>
      </c>
      <c r="I906" s="112" t="s">
        <v>1253</v>
      </c>
      <c r="J906" s="73">
        <v>45637</v>
      </c>
      <c r="K906" s="30">
        <v>144238.12999999998</v>
      </c>
      <c r="L906" s="121">
        <v>137287.26</v>
      </c>
      <c r="M906" s="76"/>
      <c r="Q906" s="1"/>
    </row>
    <row r="907" spans="1:17" x14ac:dyDescent="0.3">
      <c r="A907" s="26">
        <v>2023</v>
      </c>
      <c r="B907" s="27" t="s">
        <v>14</v>
      </c>
      <c r="C907" s="29" t="s">
        <v>1854</v>
      </c>
      <c r="D907" s="26" t="s">
        <v>1451</v>
      </c>
      <c r="E907" s="29">
        <v>45224</v>
      </c>
      <c r="F907" s="89">
        <v>45288</v>
      </c>
      <c r="G907" s="14" t="s">
        <v>1453</v>
      </c>
      <c r="H907" s="26" t="s">
        <v>52</v>
      </c>
      <c r="I907" s="112" t="s">
        <v>1253</v>
      </c>
      <c r="J907" s="73">
        <v>45611</v>
      </c>
      <c r="K907" s="30">
        <v>81116.36</v>
      </c>
      <c r="L907" s="121">
        <v>77316.73</v>
      </c>
      <c r="M907" s="76"/>
      <c r="Q907" s="1"/>
    </row>
    <row r="908" spans="1:17" x14ac:dyDescent="0.3">
      <c r="A908" s="26">
        <v>2023</v>
      </c>
      <c r="B908" s="27" t="s">
        <v>14</v>
      </c>
      <c r="C908" s="29" t="s">
        <v>1855</v>
      </c>
      <c r="D908" s="26" t="s">
        <v>1451</v>
      </c>
      <c r="E908" s="29">
        <v>45223</v>
      </c>
      <c r="F908" s="89">
        <v>45287</v>
      </c>
      <c r="G908" s="14" t="s">
        <v>1453</v>
      </c>
      <c r="H908" s="26" t="s">
        <v>52</v>
      </c>
      <c r="I908" s="112" t="s">
        <v>1253</v>
      </c>
      <c r="J908" s="73">
        <v>45393</v>
      </c>
      <c r="K908" s="30">
        <v>133942.31</v>
      </c>
      <c r="L908" s="121">
        <v>128300</v>
      </c>
      <c r="M908" s="76"/>
      <c r="Q908" s="1"/>
    </row>
    <row r="909" spans="1:17" x14ac:dyDescent="0.3">
      <c r="A909" s="26">
        <v>2023</v>
      </c>
      <c r="B909" s="27" t="s">
        <v>20</v>
      </c>
      <c r="C909" s="29" t="s">
        <v>1856</v>
      </c>
      <c r="D909" s="26" t="s">
        <v>1451</v>
      </c>
      <c r="E909" s="29">
        <v>45288</v>
      </c>
      <c r="F909" s="89">
        <v>45289</v>
      </c>
      <c r="G909" s="14" t="s">
        <v>56</v>
      </c>
      <c r="H909" s="26" t="s">
        <v>52</v>
      </c>
      <c r="I909" s="112" t="s">
        <v>1259</v>
      </c>
      <c r="J909" s="73"/>
      <c r="K909" s="30" t="s">
        <v>1093</v>
      </c>
      <c r="L909" s="121"/>
      <c r="M909" s="76"/>
      <c r="Q909" s="1"/>
    </row>
    <row r="910" spans="1:17" x14ac:dyDescent="0.3">
      <c r="A910" s="26">
        <v>2023</v>
      </c>
      <c r="B910" s="27" t="s">
        <v>14</v>
      </c>
      <c r="C910" s="29" t="s">
        <v>1857</v>
      </c>
      <c r="D910" s="26" t="s">
        <v>1451</v>
      </c>
      <c r="E910" s="29">
        <v>45223</v>
      </c>
      <c r="F910" s="89">
        <v>45289</v>
      </c>
      <c r="G910" s="14" t="s">
        <v>1453</v>
      </c>
      <c r="H910" s="26" t="s">
        <v>52</v>
      </c>
      <c r="I910" s="112" t="s">
        <v>1253</v>
      </c>
      <c r="J910" s="73">
        <v>45460</v>
      </c>
      <c r="K910" s="30">
        <v>95101.94</v>
      </c>
      <c r="L910" s="121">
        <v>90547.58</v>
      </c>
      <c r="M910" s="76"/>
      <c r="Q910" s="1"/>
    </row>
    <row r="911" spans="1:17" x14ac:dyDescent="0.3">
      <c r="A911" s="26">
        <v>2023</v>
      </c>
      <c r="B911" s="27" t="s">
        <v>14</v>
      </c>
      <c r="C911" s="29" t="s">
        <v>1858</v>
      </c>
      <c r="D911" s="26" t="s">
        <v>1451</v>
      </c>
      <c r="E911" s="29">
        <v>45224</v>
      </c>
      <c r="F911" s="89">
        <v>45289</v>
      </c>
      <c r="G911" s="14" t="s">
        <v>1453</v>
      </c>
      <c r="H911" s="26" t="s">
        <v>52</v>
      </c>
      <c r="I911" s="112" t="s">
        <v>1253</v>
      </c>
      <c r="J911" s="73">
        <v>45414</v>
      </c>
      <c r="K911" s="30">
        <v>100404.3</v>
      </c>
      <c r="L911" s="121">
        <v>95720.65</v>
      </c>
      <c r="M911" s="76"/>
      <c r="Q911" s="1"/>
    </row>
    <row r="912" spans="1:17" x14ac:dyDescent="0.3">
      <c r="A912" s="26">
        <v>2023</v>
      </c>
      <c r="B912" s="27" t="s">
        <v>25</v>
      </c>
      <c r="C912" s="29" t="s">
        <v>1859</v>
      </c>
      <c r="D912" s="26" t="s">
        <v>1451</v>
      </c>
      <c r="E912" s="29">
        <v>45221</v>
      </c>
      <c r="F912" s="89">
        <v>45294</v>
      </c>
      <c r="G912" s="14" t="s">
        <v>1453</v>
      </c>
      <c r="H912" s="26" t="s">
        <v>52</v>
      </c>
      <c r="I912" s="112" t="s">
        <v>1253</v>
      </c>
      <c r="J912" s="73">
        <v>45429</v>
      </c>
      <c r="K912" s="30">
        <v>49808.43</v>
      </c>
      <c r="L912" s="121">
        <v>47802.29</v>
      </c>
      <c r="M912" s="76"/>
      <c r="Q912" s="1"/>
    </row>
    <row r="913" spans="1:17" x14ac:dyDescent="0.3">
      <c r="A913" s="26">
        <v>2023</v>
      </c>
      <c r="B913" s="27" t="s">
        <v>14</v>
      </c>
      <c r="C913" s="29" t="s">
        <v>1860</v>
      </c>
      <c r="D913" s="26" t="s">
        <v>1451</v>
      </c>
      <c r="E913" s="29">
        <v>45224</v>
      </c>
      <c r="F913" s="89">
        <v>45294</v>
      </c>
      <c r="G913" s="14" t="s">
        <v>1453</v>
      </c>
      <c r="H913" s="26" t="s">
        <v>52</v>
      </c>
      <c r="I913" s="112" t="s">
        <v>1253</v>
      </c>
      <c r="J913" s="73">
        <v>45537</v>
      </c>
      <c r="K913" s="30">
        <v>94956.45</v>
      </c>
      <c r="L913" s="121">
        <v>90469.67</v>
      </c>
      <c r="M913" s="76"/>
      <c r="Q913" s="1"/>
    </row>
    <row r="914" spans="1:17" x14ac:dyDescent="0.3">
      <c r="A914" s="26">
        <v>2023</v>
      </c>
      <c r="B914" s="27" t="s">
        <v>19</v>
      </c>
      <c r="C914" s="29" t="s">
        <v>1861</v>
      </c>
      <c r="D914" s="26" t="s">
        <v>1451</v>
      </c>
      <c r="E914" s="29">
        <v>45291</v>
      </c>
      <c r="F914" s="89">
        <v>45296</v>
      </c>
      <c r="G914" s="14" t="s">
        <v>51</v>
      </c>
      <c r="H914" s="26" t="s">
        <v>52</v>
      </c>
      <c r="I914" s="112" t="s">
        <v>1259</v>
      </c>
      <c r="J914" s="73"/>
      <c r="K914" s="30" t="s">
        <v>1093</v>
      </c>
      <c r="L914" s="121"/>
      <c r="M914" s="76"/>
      <c r="Q914" s="1"/>
    </row>
    <row r="915" spans="1:17" x14ac:dyDescent="0.3">
      <c r="A915" s="26">
        <v>2023</v>
      </c>
      <c r="B915" s="27" t="s">
        <v>14</v>
      </c>
      <c r="C915" s="29" t="s">
        <v>1862</v>
      </c>
      <c r="D915" s="26" t="s">
        <v>1451</v>
      </c>
      <c r="E915" s="29">
        <v>45224</v>
      </c>
      <c r="F915" s="89">
        <v>45300</v>
      </c>
      <c r="G915" s="14" t="s">
        <v>1453</v>
      </c>
      <c r="H915" s="26" t="s">
        <v>52</v>
      </c>
      <c r="I915" s="112" t="s">
        <v>145</v>
      </c>
      <c r="J915" s="73">
        <v>45306</v>
      </c>
      <c r="K915" s="30" t="s">
        <v>1093</v>
      </c>
      <c r="L915" s="121"/>
      <c r="M915" s="76"/>
      <c r="Q915" s="1"/>
    </row>
    <row r="916" spans="1:17" x14ac:dyDescent="0.3">
      <c r="A916" s="26">
        <v>2023</v>
      </c>
      <c r="B916" s="27" t="s">
        <v>14</v>
      </c>
      <c r="C916" s="29" t="s">
        <v>1863</v>
      </c>
      <c r="D916" s="26" t="s">
        <v>1451</v>
      </c>
      <c r="E916" s="29">
        <v>45224</v>
      </c>
      <c r="F916" s="89">
        <v>45300</v>
      </c>
      <c r="G916" s="14" t="s">
        <v>1453</v>
      </c>
      <c r="H916" s="26" t="s">
        <v>52</v>
      </c>
      <c r="I916" s="112" t="s">
        <v>1253</v>
      </c>
      <c r="J916" s="73">
        <v>45478</v>
      </c>
      <c r="K916" s="30">
        <v>128084.73999999999</v>
      </c>
      <c r="L916" s="121">
        <v>123691.12</v>
      </c>
      <c r="M916" s="76"/>
      <c r="Q916" s="1"/>
    </row>
    <row r="917" spans="1:17" x14ac:dyDescent="0.3">
      <c r="A917" s="26">
        <v>2023</v>
      </c>
      <c r="B917" s="27" t="s">
        <v>2018</v>
      </c>
      <c r="C917" s="29" t="s">
        <v>1864</v>
      </c>
      <c r="D917" s="26" t="s">
        <v>1451</v>
      </c>
      <c r="E917" s="29">
        <v>45265</v>
      </c>
      <c r="F917" s="89">
        <v>45303</v>
      </c>
      <c r="G917" s="14" t="s">
        <v>53</v>
      </c>
      <c r="H917" s="26" t="s">
        <v>52</v>
      </c>
      <c r="I917" s="112" t="s">
        <v>145</v>
      </c>
      <c r="J917" s="73">
        <v>45420</v>
      </c>
      <c r="K917" s="30" t="s">
        <v>1093</v>
      </c>
      <c r="L917" s="121"/>
      <c r="M917" s="76"/>
      <c r="Q917" s="1"/>
    </row>
    <row r="918" spans="1:17" x14ac:dyDescent="0.3">
      <c r="A918" s="26">
        <v>2023</v>
      </c>
      <c r="B918" s="27" t="s">
        <v>48</v>
      </c>
      <c r="C918" s="29" t="s">
        <v>1865</v>
      </c>
      <c r="D918" s="26" t="s">
        <v>1451</v>
      </c>
      <c r="E918" s="29">
        <v>45224</v>
      </c>
      <c r="F918" s="89">
        <v>45303</v>
      </c>
      <c r="G918" s="14" t="s">
        <v>1453</v>
      </c>
      <c r="H918" s="26" t="s">
        <v>52</v>
      </c>
      <c r="I918" s="112" t="s">
        <v>1253</v>
      </c>
      <c r="J918" s="73">
        <v>45537</v>
      </c>
      <c r="K918" s="30">
        <v>160334.59</v>
      </c>
      <c r="L918" s="121">
        <v>152373.51</v>
      </c>
      <c r="M918" s="76"/>
      <c r="Q918" s="1"/>
    </row>
    <row r="919" spans="1:17" x14ac:dyDescent="0.3">
      <c r="A919" s="26">
        <v>2023</v>
      </c>
      <c r="B919" s="27" t="s">
        <v>14</v>
      </c>
      <c r="C919" s="29" t="s">
        <v>1866</v>
      </c>
      <c r="D919" s="26" t="s">
        <v>1451</v>
      </c>
      <c r="E919" s="29">
        <v>45224</v>
      </c>
      <c r="F919" s="89">
        <v>45307</v>
      </c>
      <c r="G919" s="14" t="s">
        <v>1453</v>
      </c>
      <c r="H919" s="26" t="s">
        <v>52</v>
      </c>
      <c r="I919" s="112" t="s">
        <v>1253</v>
      </c>
      <c r="J919" s="73">
        <v>45602</v>
      </c>
      <c r="K919" s="30">
        <v>26953.809999999998</v>
      </c>
      <c r="L919" s="121">
        <v>25642.63</v>
      </c>
      <c r="M919" s="76"/>
      <c r="Q919" s="1"/>
    </row>
    <row r="920" spans="1:17" x14ac:dyDescent="0.3">
      <c r="A920" s="26">
        <v>2023</v>
      </c>
      <c r="B920" s="27" t="s">
        <v>17</v>
      </c>
      <c r="C920" s="29" t="s">
        <v>1867</v>
      </c>
      <c r="D920" s="26" t="s">
        <v>1451</v>
      </c>
      <c r="E920" s="29">
        <v>45220</v>
      </c>
      <c r="F920" s="89">
        <v>45308</v>
      </c>
      <c r="G920" s="14" t="s">
        <v>1453</v>
      </c>
      <c r="H920" s="26" t="s">
        <v>52</v>
      </c>
      <c r="I920" s="112" t="s">
        <v>1253</v>
      </c>
      <c r="J920" s="73">
        <v>45429</v>
      </c>
      <c r="K920" s="30">
        <v>48752.520000000004</v>
      </c>
      <c r="L920" s="121">
        <v>46897.56</v>
      </c>
      <c r="M920" s="76"/>
      <c r="Q920" s="1"/>
    </row>
    <row r="921" spans="1:17" x14ac:dyDescent="0.3">
      <c r="A921" s="26">
        <v>2023</v>
      </c>
      <c r="B921" s="27" t="s">
        <v>14</v>
      </c>
      <c r="C921" s="29" t="s">
        <v>1868</v>
      </c>
      <c r="D921" s="26" t="s">
        <v>1451</v>
      </c>
      <c r="E921" s="29">
        <v>45224</v>
      </c>
      <c r="F921" s="89">
        <v>45308</v>
      </c>
      <c r="G921" s="14" t="s">
        <v>1453</v>
      </c>
      <c r="H921" s="26" t="s">
        <v>52</v>
      </c>
      <c r="I921" s="112" t="s">
        <v>1259</v>
      </c>
      <c r="J921" s="73"/>
      <c r="K921" s="30" t="s">
        <v>1093</v>
      </c>
      <c r="L921" s="121"/>
      <c r="M921" s="76"/>
      <c r="Q921" s="1"/>
    </row>
    <row r="922" spans="1:17" x14ac:dyDescent="0.3">
      <c r="A922" s="26">
        <v>2023</v>
      </c>
      <c r="B922" s="27" t="s">
        <v>14</v>
      </c>
      <c r="C922" s="29" t="s">
        <v>1869</v>
      </c>
      <c r="D922" s="26" t="s">
        <v>1451</v>
      </c>
      <c r="E922" s="29">
        <v>45224</v>
      </c>
      <c r="F922" s="89">
        <v>45244</v>
      </c>
      <c r="G922" s="14" t="s">
        <v>1453</v>
      </c>
      <c r="H922" s="26" t="s">
        <v>52</v>
      </c>
      <c r="I922" s="112" t="s">
        <v>1253</v>
      </c>
      <c r="J922" s="73">
        <v>45383</v>
      </c>
      <c r="K922" s="30">
        <v>96620.599999999991</v>
      </c>
      <c r="L922" s="121">
        <v>92042.25</v>
      </c>
      <c r="M922" s="76"/>
      <c r="Q922" s="1"/>
    </row>
    <row r="923" spans="1:17" x14ac:dyDescent="0.3">
      <c r="A923" s="26">
        <v>2023</v>
      </c>
      <c r="B923" s="27" t="s">
        <v>14</v>
      </c>
      <c r="C923" s="29" t="s">
        <v>1870</v>
      </c>
      <c r="D923" s="26" t="s">
        <v>1451</v>
      </c>
      <c r="E923" s="29">
        <v>45223</v>
      </c>
      <c r="F923" s="89">
        <v>45280</v>
      </c>
      <c r="G923" s="14" t="s">
        <v>1453</v>
      </c>
      <c r="H923" s="26" t="s">
        <v>52</v>
      </c>
      <c r="I923" s="112" t="s">
        <v>145</v>
      </c>
      <c r="J923" s="73">
        <v>45468</v>
      </c>
      <c r="K923" s="30" t="s">
        <v>1093</v>
      </c>
      <c r="L923" s="121"/>
      <c r="M923" s="76"/>
      <c r="Q923" s="1"/>
    </row>
    <row r="924" spans="1:17" x14ac:dyDescent="0.3">
      <c r="A924" s="26">
        <v>2023</v>
      </c>
      <c r="B924" s="27" t="s">
        <v>14</v>
      </c>
      <c r="C924" s="29" t="s">
        <v>1872</v>
      </c>
      <c r="D924" s="26" t="s">
        <v>1451</v>
      </c>
      <c r="E924" s="29">
        <v>45224</v>
      </c>
      <c r="F924" s="89">
        <v>45253</v>
      </c>
      <c r="G924" s="14" t="s">
        <v>1453</v>
      </c>
      <c r="H924" s="26" t="s">
        <v>52</v>
      </c>
      <c r="I924" s="112" t="s">
        <v>1253</v>
      </c>
      <c r="J924" s="73">
        <v>45475</v>
      </c>
      <c r="K924" s="30">
        <v>62344.369999999995</v>
      </c>
      <c r="L924" s="121">
        <v>59321.43</v>
      </c>
      <c r="M924" s="76"/>
      <c r="Q924" s="1"/>
    </row>
    <row r="925" spans="1:17" x14ac:dyDescent="0.3">
      <c r="A925" s="26">
        <v>2023</v>
      </c>
      <c r="B925" s="27" t="s">
        <v>14</v>
      </c>
      <c r="C925" s="29" t="s">
        <v>1873</v>
      </c>
      <c r="D925" s="26" t="s">
        <v>1451</v>
      </c>
      <c r="E925" s="29">
        <v>45224</v>
      </c>
      <c r="F925" s="89">
        <v>45316</v>
      </c>
      <c r="G925" s="14" t="s">
        <v>1453</v>
      </c>
      <c r="H925" s="26" t="s">
        <v>52</v>
      </c>
      <c r="I925" s="112" t="s">
        <v>1253</v>
      </c>
      <c r="J925" s="73">
        <v>45524</v>
      </c>
      <c r="K925" s="30">
        <v>159721.35999999999</v>
      </c>
      <c r="L925" s="121">
        <v>151735.29</v>
      </c>
      <c r="M925" s="76"/>
      <c r="Q925" s="1"/>
    </row>
    <row r="926" spans="1:17" x14ac:dyDescent="0.3">
      <c r="A926" s="26">
        <v>2023</v>
      </c>
      <c r="B926" s="27" t="s">
        <v>14</v>
      </c>
      <c r="C926" s="29" t="s">
        <v>1884</v>
      </c>
      <c r="D926" s="26" t="s">
        <v>1451</v>
      </c>
      <c r="E926" s="29">
        <v>45224</v>
      </c>
      <c r="F926" s="89">
        <v>45330</v>
      </c>
      <c r="G926" s="14" t="s">
        <v>1453</v>
      </c>
      <c r="H926" s="26" t="s">
        <v>52</v>
      </c>
      <c r="I926" s="112" t="s">
        <v>1253</v>
      </c>
      <c r="J926" s="73">
        <v>45621</v>
      </c>
      <c r="K926" s="30">
        <v>58000</v>
      </c>
      <c r="L926" s="121">
        <v>55400</v>
      </c>
      <c r="Q926" s="1"/>
    </row>
    <row r="927" spans="1:17" x14ac:dyDescent="0.3">
      <c r="A927" s="26">
        <v>2023</v>
      </c>
      <c r="B927" s="27" t="s">
        <v>14</v>
      </c>
      <c r="C927" s="29" t="s">
        <v>1886</v>
      </c>
      <c r="D927" s="26" t="s">
        <v>1451</v>
      </c>
      <c r="E927" s="29">
        <v>45223</v>
      </c>
      <c r="F927" s="89">
        <v>45253</v>
      </c>
      <c r="G927" s="14" t="s">
        <v>1453</v>
      </c>
      <c r="H927" s="26" t="s">
        <v>52</v>
      </c>
      <c r="I927" s="112" t="s">
        <v>145</v>
      </c>
      <c r="J927" s="73">
        <v>45341</v>
      </c>
      <c r="K927" s="30" t="s">
        <v>1093</v>
      </c>
      <c r="L927" s="121"/>
      <c r="Q927" s="1"/>
    </row>
    <row r="928" spans="1:17" x14ac:dyDescent="0.3">
      <c r="A928" s="26">
        <v>2023</v>
      </c>
      <c r="B928" s="27" t="s">
        <v>30</v>
      </c>
      <c r="C928" s="29" t="s">
        <v>1887</v>
      </c>
      <c r="D928" s="26" t="s">
        <v>1451</v>
      </c>
      <c r="E928" s="29">
        <v>45263</v>
      </c>
      <c r="F928" s="89">
        <v>45337</v>
      </c>
      <c r="G928" s="14" t="s">
        <v>1877</v>
      </c>
      <c r="H928" s="26" t="s">
        <v>52</v>
      </c>
      <c r="I928" s="112" t="s">
        <v>1259</v>
      </c>
      <c r="J928" s="73"/>
      <c r="K928" s="30" t="s">
        <v>1093</v>
      </c>
      <c r="L928" s="121"/>
      <c r="Q928" s="1"/>
    </row>
    <row r="929" spans="1:17" x14ac:dyDescent="0.3">
      <c r="A929" s="26">
        <v>2023</v>
      </c>
      <c r="B929" s="27" t="s">
        <v>14</v>
      </c>
      <c r="C929" s="29" t="s">
        <v>1888</v>
      </c>
      <c r="D929" s="26" t="s">
        <v>1451</v>
      </c>
      <c r="E929" s="29">
        <v>45224</v>
      </c>
      <c r="F929" s="89">
        <v>45337</v>
      </c>
      <c r="G929" s="14" t="s">
        <v>1453</v>
      </c>
      <c r="H929" s="26" t="s">
        <v>52</v>
      </c>
      <c r="I929" s="112" t="s">
        <v>1259</v>
      </c>
      <c r="J929" s="73"/>
      <c r="K929" s="30" t="s">
        <v>1093</v>
      </c>
      <c r="L929" s="121"/>
      <c r="Q929" s="1"/>
    </row>
    <row r="930" spans="1:17" x14ac:dyDescent="0.3">
      <c r="A930" s="26">
        <v>2023</v>
      </c>
      <c r="B930" s="27" t="s">
        <v>14</v>
      </c>
      <c r="C930" s="29" t="s">
        <v>1889</v>
      </c>
      <c r="D930" s="26" t="s">
        <v>1451</v>
      </c>
      <c r="E930" s="29">
        <v>45224</v>
      </c>
      <c r="F930" s="89">
        <v>45342</v>
      </c>
      <c r="G930" s="14" t="s">
        <v>1453</v>
      </c>
      <c r="H930" s="26" t="s">
        <v>52</v>
      </c>
      <c r="I930" s="112" t="s">
        <v>1253</v>
      </c>
      <c r="J930" s="73">
        <v>45601</v>
      </c>
      <c r="K930" s="30">
        <v>158057.45000000001</v>
      </c>
      <c r="L930" s="121">
        <v>150973.6</v>
      </c>
      <c r="Q930" s="1"/>
    </row>
    <row r="931" spans="1:17" x14ac:dyDescent="0.3">
      <c r="A931" s="26">
        <v>2023</v>
      </c>
      <c r="B931" s="27" t="s">
        <v>25</v>
      </c>
      <c r="C931" s="29" t="s">
        <v>1890</v>
      </c>
      <c r="D931" s="26" t="s">
        <v>1451</v>
      </c>
      <c r="E931" s="29">
        <v>45220</v>
      </c>
      <c r="F931" s="89">
        <v>45345</v>
      </c>
      <c r="G931" s="14" t="s">
        <v>1453</v>
      </c>
      <c r="H931" s="26" t="s">
        <v>52</v>
      </c>
      <c r="I931" s="112" t="s">
        <v>145</v>
      </c>
      <c r="J931" s="73">
        <v>45429</v>
      </c>
      <c r="K931" s="30" t="s">
        <v>1093</v>
      </c>
      <c r="L931" s="121"/>
      <c r="Q931" s="1"/>
    </row>
    <row r="932" spans="1:17" x14ac:dyDescent="0.3">
      <c r="A932" s="26">
        <v>2023</v>
      </c>
      <c r="B932" s="27" t="s">
        <v>14</v>
      </c>
      <c r="C932" s="29" t="s">
        <v>1892</v>
      </c>
      <c r="D932" s="26" t="s">
        <v>1451</v>
      </c>
      <c r="E932" s="29">
        <v>45224</v>
      </c>
      <c r="F932" s="89">
        <v>45349</v>
      </c>
      <c r="G932" s="14" t="s">
        <v>1453</v>
      </c>
      <c r="H932" s="26" t="s">
        <v>52</v>
      </c>
      <c r="I932" s="112" t="s">
        <v>1259</v>
      </c>
      <c r="J932" s="73"/>
      <c r="K932" s="30" t="s">
        <v>1093</v>
      </c>
      <c r="L932" s="121"/>
      <c r="Q932" s="1"/>
    </row>
    <row r="933" spans="1:17" x14ac:dyDescent="0.3">
      <c r="A933" s="26">
        <v>2023</v>
      </c>
      <c r="B933" s="27" t="s">
        <v>48</v>
      </c>
      <c r="C933" s="29" t="s">
        <v>1893</v>
      </c>
      <c r="D933" s="26" t="s">
        <v>1451</v>
      </c>
      <c r="E933" s="29">
        <v>45267</v>
      </c>
      <c r="F933" s="89">
        <v>45356</v>
      </c>
      <c r="G933" s="14" t="s">
        <v>1452</v>
      </c>
      <c r="H933" s="26" t="s">
        <v>52</v>
      </c>
      <c r="I933" s="112" t="s">
        <v>1253</v>
      </c>
      <c r="J933" s="73">
        <v>45530</v>
      </c>
      <c r="K933" s="30">
        <v>173549.34</v>
      </c>
      <c r="L933" s="121">
        <v>166235.57999999999</v>
      </c>
      <c r="Q933" s="1"/>
    </row>
    <row r="934" spans="1:17" x14ac:dyDescent="0.3">
      <c r="A934" s="26">
        <v>2023</v>
      </c>
      <c r="B934" s="27" t="s">
        <v>14</v>
      </c>
      <c r="C934" s="29" t="s">
        <v>1894</v>
      </c>
      <c r="D934" s="26" t="s">
        <v>1451</v>
      </c>
      <c r="E934" s="29">
        <v>45224</v>
      </c>
      <c r="F934" s="89">
        <v>45356</v>
      </c>
      <c r="G934" s="14" t="s">
        <v>1453</v>
      </c>
      <c r="H934" s="26" t="s">
        <v>52</v>
      </c>
      <c r="I934" s="112" t="s">
        <v>1253</v>
      </c>
      <c r="J934" s="73">
        <v>45525</v>
      </c>
      <c r="K934" s="30">
        <v>34990.259999999995</v>
      </c>
      <c r="L934" s="121">
        <v>33243.15</v>
      </c>
      <c r="Q934" s="1"/>
    </row>
    <row r="935" spans="1:17" x14ac:dyDescent="0.3">
      <c r="A935" s="26">
        <v>2023</v>
      </c>
      <c r="B935" s="27" t="s">
        <v>14</v>
      </c>
      <c r="C935" s="29" t="s">
        <v>1895</v>
      </c>
      <c r="D935" s="26" t="s">
        <v>1451</v>
      </c>
      <c r="E935" s="29">
        <v>45224</v>
      </c>
      <c r="F935" s="89">
        <v>45358</v>
      </c>
      <c r="G935" s="14" t="s">
        <v>1453</v>
      </c>
      <c r="H935" s="26" t="s">
        <v>52</v>
      </c>
      <c r="I935" s="112" t="s">
        <v>1253</v>
      </c>
      <c r="J935" s="73">
        <v>45439</v>
      </c>
      <c r="K935" s="30">
        <v>75471.209999999992</v>
      </c>
      <c r="L935" s="121">
        <v>72240.460000000006</v>
      </c>
      <c r="Q935" s="1"/>
    </row>
    <row r="936" spans="1:17" x14ac:dyDescent="0.3">
      <c r="A936" s="26">
        <v>2023</v>
      </c>
      <c r="B936" s="27" t="s">
        <v>14</v>
      </c>
      <c r="C936" s="29" t="s">
        <v>1899</v>
      </c>
      <c r="D936" s="26" t="s">
        <v>1451</v>
      </c>
      <c r="E936" s="29">
        <v>45224</v>
      </c>
      <c r="F936" s="89">
        <v>45376</v>
      </c>
      <c r="G936" s="14" t="s">
        <v>1453</v>
      </c>
      <c r="H936" s="26" t="s">
        <v>52</v>
      </c>
      <c r="I936" s="112" t="s">
        <v>1253</v>
      </c>
      <c r="J936" s="73">
        <v>45478</v>
      </c>
      <c r="K936" s="30">
        <v>92687.73</v>
      </c>
      <c r="L936" s="121">
        <v>88053.34</v>
      </c>
      <c r="Q936" s="1"/>
    </row>
    <row r="937" spans="1:17" x14ac:dyDescent="0.3">
      <c r="A937" s="26">
        <v>2023</v>
      </c>
      <c r="B937" s="27" t="s">
        <v>27</v>
      </c>
      <c r="C937" s="29" t="s">
        <v>1969</v>
      </c>
      <c r="D937" s="26" t="s">
        <v>1451</v>
      </c>
      <c r="E937" s="29">
        <v>45228</v>
      </c>
      <c r="F937" s="89">
        <v>45404</v>
      </c>
      <c r="G937" s="14" t="s">
        <v>1970</v>
      </c>
      <c r="H937" s="26" t="s">
        <v>52</v>
      </c>
      <c r="I937" s="112" t="s">
        <v>1253</v>
      </c>
      <c r="J937" s="73">
        <v>45499</v>
      </c>
      <c r="K937" s="30">
        <v>8836.17</v>
      </c>
      <c r="L937" s="121">
        <v>8394.36</v>
      </c>
      <c r="Q937" s="1"/>
    </row>
    <row r="938" spans="1:17" x14ac:dyDescent="0.3">
      <c r="A938" s="26">
        <v>2023</v>
      </c>
      <c r="B938" s="27" t="s">
        <v>14</v>
      </c>
      <c r="C938" s="29" t="s">
        <v>1971</v>
      </c>
      <c r="D938" s="26" t="s">
        <v>1451</v>
      </c>
      <c r="E938" s="29">
        <v>45224</v>
      </c>
      <c r="F938" s="89">
        <v>45316</v>
      </c>
      <c r="G938" s="14" t="s">
        <v>1453</v>
      </c>
      <c r="H938" s="26" t="s">
        <v>52</v>
      </c>
      <c r="I938" s="112" t="s">
        <v>1253</v>
      </c>
      <c r="J938" s="73">
        <v>45477</v>
      </c>
      <c r="K938" s="30">
        <v>118122.36000000002</v>
      </c>
      <c r="L938" s="121">
        <v>113476.07</v>
      </c>
      <c r="Q938" s="1"/>
    </row>
    <row r="939" spans="1:17" x14ac:dyDescent="0.3">
      <c r="A939" s="26">
        <v>2023</v>
      </c>
      <c r="B939" s="27" t="s">
        <v>14</v>
      </c>
      <c r="C939" s="29" t="s">
        <v>1972</v>
      </c>
      <c r="D939" s="26" t="s">
        <v>1451</v>
      </c>
      <c r="E939" s="29">
        <v>45224</v>
      </c>
      <c r="F939" s="89">
        <v>45266</v>
      </c>
      <c r="G939" s="14" t="s">
        <v>1453</v>
      </c>
      <c r="H939" s="26" t="s">
        <v>52</v>
      </c>
      <c r="I939" s="112" t="s">
        <v>145</v>
      </c>
      <c r="J939" s="73">
        <v>45565</v>
      </c>
      <c r="K939" s="30" t="s">
        <v>1093</v>
      </c>
      <c r="L939" s="121"/>
      <c r="Q939" s="1"/>
    </row>
    <row r="940" spans="1:17" x14ac:dyDescent="0.3">
      <c r="A940" s="26">
        <v>2023</v>
      </c>
      <c r="B940" s="27" t="s">
        <v>14</v>
      </c>
      <c r="C940" s="29" t="s">
        <v>1973</v>
      </c>
      <c r="D940" s="26" t="s">
        <v>1451</v>
      </c>
      <c r="E940" s="29">
        <v>45223</v>
      </c>
      <c r="F940" s="89">
        <v>45408</v>
      </c>
      <c r="G940" s="14" t="s">
        <v>1453</v>
      </c>
      <c r="H940" s="26" t="s">
        <v>52</v>
      </c>
      <c r="I940" s="112" t="s">
        <v>1253</v>
      </c>
      <c r="J940" s="73">
        <v>45475</v>
      </c>
      <c r="K940" s="30">
        <v>146145.9</v>
      </c>
      <c r="L940" s="121">
        <v>139305.75</v>
      </c>
      <c r="Q940" s="1"/>
    </row>
    <row r="941" spans="1:17" x14ac:dyDescent="0.3">
      <c r="A941" s="26">
        <v>2023</v>
      </c>
      <c r="B941" s="27" t="s">
        <v>45</v>
      </c>
      <c r="C941" s="29" t="s">
        <v>1974</v>
      </c>
      <c r="D941" s="26" t="s">
        <v>1451</v>
      </c>
      <c r="E941" s="29">
        <v>45184</v>
      </c>
      <c r="F941" s="89">
        <v>45428</v>
      </c>
      <c r="G941" s="14" t="s">
        <v>53</v>
      </c>
      <c r="H941" s="26" t="s">
        <v>52</v>
      </c>
      <c r="I941" s="112" t="s">
        <v>145</v>
      </c>
      <c r="J941" s="73">
        <v>45447</v>
      </c>
      <c r="K941" s="30" t="s">
        <v>1093</v>
      </c>
      <c r="L941" s="121"/>
      <c r="Q941" s="1"/>
    </row>
    <row r="942" spans="1:17" x14ac:dyDescent="0.3">
      <c r="A942" s="26">
        <v>2023</v>
      </c>
      <c r="B942" s="27" t="s">
        <v>14</v>
      </c>
      <c r="C942" s="29" t="s">
        <v>1975</v>
      </c>
      <c r="D942" s="26" t="s">
        <v>1451</v>
      </c>
      <c r="E942" s="29">
        <v>45267</v>
      </c>
      <c r="F942" s="89">
        <v>45300</v>
      </c>
      <c r="G942" s="14" t="s">
        <v>1452</v>
      </c>
      <c r="H942" s="26" t="s">
        <v>52</v>
      </c>
      <c r="I942" s="112" t="s">
        <v>1253</v>
      </c>
      <c r="J942" s="73">
        <v>45524</v>
      </c>
      <c r="K942" s="30">
        <v>12683.12</v>
      </c>
      <c r="L942" s="121">
        <v>12135.55</v>
      </c>
      <c r="Q942" s="1"/>
    </row>
    <row r="943" spans="1:17" x14ac:dyDescent="0.3">
      <c r="A943" s="26">
        <v>2023</v>
      </c>
      <c r="B943" s="27" t="s">
        <v>14</v>
      </c>
      <c r="C943" s="29" t="s">
        <v>1976</v>
      </c>
      <c r="D943" s="26" t="s">
        <v>1451</v>
      </c>
      <c r="E943" s="29">
        <v>45223</v>
      </c>
      <c r="F943" s="89">
        <v>45442</v>
      </c>
      <c r="G943" s="14" t="s">
        <v>1453</v>
      </c>
      <c r="H943" s="26" t="s">
        <v>52</v>
      </c>
      <c r="I943" s="112" t="s">
        <v>1253</v>
      </c>
      <c r="J943" s="73">
        <v>45637</v>
      </c>
      <c r="K943" s="30">
        <v>119998.96</v>
      </c>
      <c r="L943" s="121">
        <v>114409.09</v>
      </c>
      <c r="Q943" s="1"/>
    </row>
    <row r="944" spans="1:17" x14ac:dyDescent="0.3">
      <c r="A944" s="26">
        <v>2023</v>
      </c>
      <c r="B944" s="27" t="s">
        <v>14</v>
      </c>
      <c r="C944" s="29" t="s">
        <v>1977</v>
      </c>
      <c r="D944" s="26" t="s">
        <v>1451</v>
      </c>
      <c r="E944" s="29">
        <v>45224</v>
      </c>
      <c r="F944" s="89">
        <v>45442</v>
      </c>
      <c r="G944" s="14" t="s">
        <v>1453</v>
      </c>
      <c r="H944" s="26" t="s">
        <v>52</v>
      </c>
      <c r="I944" s="112" t="s">
        <v>1253</v>
      </c>
      <c r="J944" s="73">
        <v>45603</v>
      </c>
      <c r="K944" s="30">
        <v>115671.45999999999</v>
      </c>
      <c r="L944" s="121">
        <v>110147.9</v>
      </c>
      <c r="Q944" s="1"/>
    </row>
    <row r="945" spans="1:17" x14ac:dyDescent="0.3">
      <c r="A945" s="26">
        <v>2023</v>
      </c>
      <c r="B945" s="27" t="s">
        <v>14</v>
      </c>
      <c r="C945" s="29" t="s">
        <v>1978</v>
      </c>
      <c r="D945" s="26" t="s">
        <v>1451</v>
      </c>
      <c r="E945" s="29">
        <v>45224</v>
      </c>
      <c r="F945" s="89">
        <v>45448</v>
      </c>
      <c r="G945" s="14" t="s">
        <v>1453</v>
      </c>
      <c r="H945" s="26" t="s">
        <v>52</v>
      </c>
      <c r="I945" s="112" t="s">
        <v>1253</v>
      </c>
      <c r="J945" s="73">
        <v>45499</v>
      </c>
      <c r="K945" s="30">
        <v>110933.51</v>
      </c>
      <c r="L945" s="121">
        <v>105937.3</v>
      </c>
      <c r="Q945" s="1"/>
    </row>
    <row r="946" spans="1:17" x14ac:dyDescent="0.3">
      <c r="A946" s="26">
        <v>2023</v>
      </c>
      <c r="B946" s="27" t="s">
        <v>28</v>
      </c>
      <c r="C946" s="29" t="s">
        <v>1979</v>
      </c>
      <c r="D946" s="26" t="s">
        <v>1451</v>
      </c>
      <c r="E946" s="29">
        <v>45267</v>
      </c>
      <c r="F946" s="89">
        <v>45460</v>
      </c>
      <c r="H946" s="26" t="s">
        <v>52</v>
      </c>
      <c r="I946" s="112" t="s">
        <v>145</v>
      </c>
      <c r="J946" s="73">
        <v>45483</v>
      </c>
      <c r="K946" s="30" t="s">
        <v>1093</v>
      </c>
      <c r="L946" s="121"/>
      <c r="Q946" s="1"/>
    </row>
    <row r="947" spans="1:17" x14ac:dyDescent="0.3">
      <c r="A947" s="26">
        <v>2023</v>
      </c>
      <c r="B947" s="27" t="s">
        <v>14</v>
      </c>
      <c r="C947" s="29" t="s">
        <v>1980</v>
      </c>
      <c r="D947" s="26" t="s">
        <v>1451</v>
      </c>
      <c r="E947" s="29">
        <v>45224</v>
      </c>
      <c r="F947" s="89">
        <v>45462</v>
      </c>
      <c r="G947" s="14" t="s">
        <v>1453</v>
      </c>
      <c r="H947" s="26" t="s">
        <v>52</v>
      </c>
      <c r="I947" s="112" t="s">
        <v>1253</v>
      </c>
      <c r="J947" s="73">
        <v>45603</v>
      </c>
      <c r="K947" s="30">
        <v>114549</v>
      </c>
      <c r="L947" s="121">
        <v>109170.45</v>
      </c>
      <c r="Q947" s="1"/>
    </row>
    <row r="948" spans="1:17" x14ac:dyDescent="0.3">
      <c r="A948" s="26">
        <v>2023</v>
      </c>
      <c r="B948" s="27" t="s">
        <v>14</v>
      </c>
      <c r="C948" s="29" t="s">
        <v>2020</v>
      </c>
      <c r="D948" s="26" t="s">
        <v>1451</v>
      </c>
      <c r="E948" s="29">
        <v>45224</v>
      </c>
      <c r="F948" s="89">
        <v>45483</v>
      </c>
      <c r="G948" s="71" t="s">
        <v>1453</v>
      </c>
      <c r="H948" s="26" t="s">
        <v>52</v>
      </c>
      <c r="I948" s="112" t="s">
        <v>1253</v>
      </c>
      <c r="J948" s="73">
        <v>45537</v>
      </c>
      <c r="K948" s="30">
        <v>98489.22</v>
      </c>
      <c r="L948" s="121">
        <v>94077.85</v>
      </c>
      <c r="Q948" s="1"/>
    </row>
    <row r="949" spans="1:17" x14ac:dyDescent="0.3">
      <c r="A949" s="26">
        <v>2023</v>
      </c>
      <c r="B949" s="27" t="s">
        <v>14</v>
      </c>
      <c r="C949" s="29" t="s">
        <v>2021</v>
      </c>
      <c r="D949" s="26" t="s">
        <v>1451</v>
      </c>
      <c r="E949" s="29">
        <v>45224</v>
      </c>
      <c r="F949" s="89">
        <v>45484</v>
      </c>
      <c r="G949" s="71" t="s">
        <v>1453</v>
      </c>
      <c r="H949" s="26" t="s">
        <v>52</v>
      </c>
      <c r="I949" s="112" t="s">
        <v>1253</v>
      </c>
      <c r="J949" s="73">
        <v>45603</v>
      </c>
      <c r="K949" s="30">
        <v>302897.5</v>
      </c>
      <c r="L949" s="121">
        <v>287752.62</v>
      </c>
      <c r="Q949" s="1"/>
    </row>
    <row r="950" spans="1:17" x14ac:dyDescent="0.3">
      <c r="A950" s="26">
        <v>2023</v>
      </c>
      <c r="B950" s="27" t="s">
        <v>14</v>
      </c>
      <c r="C950" s="29" t="s">
        <v>2022</v>
      </c>
      <c r="D950" s="26" t="s">
        <v>1451</v>
      </c>
      <c r="E950" s="29">
        <v>45224</v>
      </c>
      <c r="F950" s="89">
        <v>45498</v>
      </c>
      <c r="G950" s="71" t="s">
        <v>1453</v>
      </c>
      <c r="H950" s="26" t="s">
        <v>52</v>
      </c>
      <c r="I950" s="112" t="s">
        <v>1253</v>
      </c>
      <c r="J950" s="73">
        <v>45586</v>
      </c>
      <c r="K950" s="30">
        <v>108385.3</v>
      </c>
      <c r="L950" s="121">
        <v>103644.99</v>
      </c>
      <c r="Q950" s="1"/>
    </row>
    <row r="951" spans="1:17" x14ac:dyDescent="0.3">
      <c r="A951" s="26">
        <v>2023</v>
      </c>
      <c r="B951" s="27" t="s">
        <v>14</v>
      </c>
      <c r="C951" s="29" t="s">
        <v>2023</v>
      </c>
      <c r="D951" s="26" t="s">
        <v>1451</v>
      </c>
      <c r="E951" s="29">
        <v>45224</v>
      </c>
      <c r="F951" s="89">
        <v>45498</v>
      </c>
      <c r="G951" s="71" t="s">
        <v>1453</v>
      </c>
      <c r="H951" s="26" t="s">
        <v>52</v>
      </c>
      <c r="I951" s="112" t="s">
        <v>1253</v>
      </c>
      <c r="J951" s="73">
        <v>45586</v>
      </c>
      <c r="K951" s="30">
        <v>99496.55</v>
      </c>
      <c r="L951" s="121">
        <v>94839.63</v>
      </c>
      <c r="Q951" s="1"/>
    </row>
    <row r="952" spans="1:17" x14ac:dyDescent="0.3">
      <c r="A952" s="26">
        <v>2023</v>
      </c>
      <c r="B952" s="27" t="s">
        <v>14</v>
      </c>
      <c r="C952" s="29" t="s">
        <v>2024</v>
      </c>
      <c r="D952" s="26" t="s">
        <v>1451</v>
      </c>
      <c r="E952" s="29">
        <v>45224</v>
      </c>
      <c r="F952" s="89">
        <v>45505</v>
      </c>
      <c r="G952" s="71" t="s">
        <v>1453</v>
      </c>
      <c r="H952" s="26" t="s">
        <v>52</v>
      </c>
      <c r="I952" s="112" t="s">
        <v>1259</v>
      </c>
      <c r="J952" s="73"/>
      <c r="K952" s="30" t="s">
        <v>1093</v>
      </c>
      <c r="L952" s="121"/>
      <c r="Q952" s="1"/>
    </row>
    <row r="953" spans="1:17" x14ac:dyDescent="0.3">
      <c r="A953" s="26">
        <v>2023</v>
      </c>
      <c r="B953" s="27" t="s">
        <v>14</v>
      </c>
      <c r="C953" s="29" t="s">
        <v>2025</v>
      </c>
      <c r="D953" s="26" t="s">
        <v>1451</v>
      </c>
      <c r="E953" s="29">
        <v>45224</v>
      </c>
      <c r="F953" s="89">
        <v>45553</v>
      </c>
      <c r="G953" s="71" t="s">
        <v>1453</v>
      </c>
      <c r="H953" s="26" t="s">
        <v>52</v>
      </c>
      <c r="I953" s="112" t="s">
        <v>1253</v>
      </c>
      <c r="J953" s="73">
        <v>45617</v>
      </c>
      <c r="K953" s="30">
        <v>33592.93</v>
      </c>
      <c r="L953" s="121">
        <v>32077.42</v>
      </c>
      <c r="Q953" s="1"/>
    </row>
    <row r="954" spans="1:17" x14ac:dyDescent="0.3">
      <c r="A954" s="26">
        <v>2023</v>
      </c>
      <c r="B954" s="27" t="s">
        <v>14</v>
      </c>
      <c r="C954" s="26" t="s">
        <v>2143</v>
      </c>
      <c r="D954" s="28" t="s">
        <v>1451</v>
      </c>
      <c r="E954" s="29">
        <v>45224</v>
      </c>
      <c r="F954" s="29">
        <v>45580</v>
      </c>
      <c r="G954" s="71" t="s">
        <v>1453</v>
      </c>
      <c r="H954" s="26" t="s">
        <v>52</v>
      </c>
      <c r="I954" s="112" t="s">
        <v>1259</v>
      </c>
      <c r="J954" s="73"/>
      <c r="K954" s="30" t="s">
        <v>1093</v>
      </c>
      <c r="L954" s="121"/>
      <c r="M954" s="124"/>
      <c r="Q954" s="1"/>
    </row>
    <row r="955" spans="1:17" x14ac:dyDescent="0.3">
      <c r="A955" s="26">
        <v>2023</v>
      </c>
      <c r="B955" s="27" t="s">
        <v>14</v>
      </c>
      <c r="C955" s="26" t="s">
        <v>2144</v>
      </c>
      <c r="D955" s="28" t="s">
        <v>1451</v>
      </c>
      <c r="E955" s="29">
        <v>45224</v>
      </c>
      <c r="F955" s="29">
        <v>45607</v>
      </c>
      <c r="G955" s="71" t="s">
        <v>1453</v>
      </c>
      <c r="H955" s="26" t="s">
        <v>52</v>
      </c>
      <c r="I955" s="112" t="s">
        <v>1259</v>
      </c>
      <c r="J955" s="73"/>
      <c r="K955" s="30" t="s">
        <v>1093</v>
      </c>
      <c r="L955" s="121"/>
      <c r="M955" s="124"/>
      <c r="Q955" s="1"/>
    </row>
    <row r="956" spans="1:17" x14ac:dyDescent="0.3">
      <c r="A956" s="26">
        <v>2023</v>
      </c>
      <c r="B956" s="27" t="s">
        <v>14</v>
      </c>
      <c r="C956" s="26" t="s">
        <v>2145</v>
      </c>
      <c r="D956" s="28" t="s">
        <v>1451</v>
      </c>
      <c r="E956" s="29">
        <v>45224</v>
      </c>
      <c r="F956" s="29">
        <v>45630</v>
      </c>
      <c r="G956" s="71" t="s">
        <v>1453</v>
      </c>
      <c r="H956" s="26" t="s">
        <v>52</v>
      </c>
      <c r="I956" s="112" t="s">
        <v>1259</v>
      </c>
      <c r="J956" s="73"/>
      <c r="K956" s="30" t="s">
        <v>1093</v>
      </c>
      <c r="L956" s="121"/>
      <c r="M956" s="124"/>
      <c r="Q956" s="1"/>
    </row>
    <row r="957" spans="1:17" x14ac:dyDescent="0.3">
      <c r="A957" s="26">
        <v>2024</v>
      </c>
      <c r="B957" s="27" t="s">
        <v>27</v>
      </c>
      <c r="C957" s="29" t="s">
        <v>1871</v>
      </c>
      <c r="D957" s="26" t="s">
        <v>1875</v>
      </c>
      <c r="E957" s="29">
        <v>45312</v>
      </c>
      <c r="F957" s="89">
        <v>45313</v>
      </c>
      <c r="G957" s="14" t="s">
        <v>51</v>
      </c>
      <c r="H957" s="26" t="s">
        <v>52</v>
      </c>
      <c r="I957" s="112" t="s">
        <v>1253</v>
      </c>
      <c r="J957" s="73">
        <v>45358</v>
      </c>
      <c r="K957" s="30">
        <v>245291.82</v>
      </c>
      <c r="L957" s="121">
        <v>234281.29</v>
      </c>
      <c r="M957" s="76"/>
      <c r="Q957" s="1"/>
    </row>
    <row r="958" spans="1:17" x14ac:dyDescent="0.3">
      <c r="A958" s="26">
        <v>2024</v>
      </c>
      <c r="B958" s="27" t="s">
        <v>25</v>
      </c>
      <c r="C958" s="29" t="s">
        <v>1874</v>
      </c>
      <c r="D958" s="26" t="s">
        <v>1875</v>
      </c>
      <c r="E958" s="29">
        <v>45311</v>
      </c>
      <c r="F958" s="89">
        <v>45316</v>
      </c>
      <c r="G958" s="14" t="s">
        <v>480</v>
      </c>
      <c r="H958" s="26" t="s">
        <v>52</v>
      </c>
      <c r="I958" s="112" t="s">
        <v>1253</v>
      </c>
      <c r="J958" s="73">
        <v>45377</v>
      </c>
      <c r="K958" s="30">
        <v>53405.200000000004</v>
      </c>
      <c r="L958" s="121">
        <v>51201.33</v>
      </c>
      <c r="M958" s="76"/>
      <c r="Q958" s="1"/>
    </row>
    <row r="959" spans="1:17" x14ac:dyDescent="0.3">
      <c r="A959" s="26">
        <v>2024</v>
      </c>
      <c r="B959" s="27" t="s">
        <v>22</v>
      </c>
      <c r="C959" s="29" t="s">
        <v>1885</v>
      </c>
      <c r="D959" s="26" t="s">
        <v>1875</v>
      </c>
      <c r="E959" s="29">
        <v>45325</v>
      </c>
      <c r="F959" s="89">
        <v>45331</v>
      </c>
      <c r="G959" s="14" t="s">
        <v>51</v>
      </c>
      <c r="H959" s="26" t="s">
        <v>52</v>
      </c>
      <c r="I959" s="112" t="s">
        <v>1253</v>
      </c>
      <c r="J959" s="73">
        <v>45442</v>
      </c>
      <c r="K959" s="30">
        <v>15081.44</v>
      </c>
      <c r="L959" s="121">
        <v>14327.37</v>
      </c>
      <c r="Q959" s="1"/>
    </row>
    <row r="960" spans="1:17" x14ac:dyDescent="0.3">
      <c r="A960" s="26">
        <v>2024</v>
      </c>
      <c r="B960" s="27" t="s">
        <v>2018</v>
      </c>
      <c r="C960" s="29" t="s">
        <v>1891</v>
      </c>
      <c r="D960" s="26" t="s">
        <v>1875</v>
      </c>
      <c r="E960" s="29">
        <v>45342</v>
      </c>
      <c r="F960" s="89">
        <v>45349</v>
      </c>
      <c r="G960" s="14" t="s">
        <v>1453</v>
      </c>
      <c r="H960" s="26" t="s">
        <v>52</v>
      </c>
      <c r="I960" s="112" t="s">
        <v>1253</v>
      </c>
      <c r="J960" s="73">
        <v>45429</v>
      </c>
      <c r="K960" s="30">
        <v>15511.32</v>
      </c>
      <c r="L960" s="121">
        <v>14811.56</v>
      </c>
      <c r="Q960" s="1"/>
    </row>
    <row r="961" spans="1:17" x14ac:dyDescent="0.3">
      <c r="A961" s="26">
        <v>2024</v>
      </c>
      <c r="B961" s="27" t="s">
        <v>28</v>
      </c>
      <c r="C961" s="29" t="s">
        <v>1896</v>
      </c>
      <c r="D961" s="26" t="s">
        <v>1875</v>
      </c>
      <c r="E961" s="29">
        <v>45348</v>
      </c>
      <c r="F961" s="89">
        <v>45365</v>
      </c>
      <c r="G961" s="14" t="s">
        <v>1877</v>
      </c>
      <c r="H961" s="26" t="s">
        <v>52</v>
      </c>
      <c r="I961" s="112" t="s">
        <v>1253</v>
      </c>
      <c r="J961" s="73">
        <v>45442</v>
      </c>
      <c r="K961" s="30">
        <v>3366.14</v>
      </c>
      <c r="L961" s="121">
        <v>3228.95</v>
      </c>
      <c r="Q961" s="1"/>
    </row>
    <row r="962" spans="1:17" x14ac:dyDescent="0.3">
      <c r="A962" s="26">
        <v>2024</v>
      </c>
      <c r="B962" s="27" t="s">
        <v>2018</v>
      </c>
      <c r="C962" s="29" t="s">
        <v>1897</v>
      </c>
      <c r="D962" s="26" t="s">
        <v>1875</v>
      </c>
      <c r="E962" s="29">
        <v>45365</v>
      </c>
      <c r="F962" s="89">
        <v>45365</v>
      </c>
      <c r="G962" s="14" t="s">
        <v>1877</v>
      </c>
      <c r="H962" s="26" t="s">
        <v>52</v>
      </c>
      <c r="I962" s="112" t="s">
        <v>1255</v>
      </c>
      <c r="J962" s="73">
        <v>45545</v>
      </c>
      <c r="K962" s="30" t="s">
        <v>1093</v>
      </c>
      <c r="L962" s="121"/>
      <c r="Q962" s="1"/>
    </row>
    <row r="963" spans="1:17" x14ac:dyDescent="0.3">
      <c r="A963" s="26">
        <v>2024</v>
      </c>
      <c r="B963" s="27" t="s">
        <v>2018</v>
      </c>
      <c r="C963" s="29" t="s">
        <v>1898</v>
      </c>
      <c r="D963" s="26" t="s">
        <v>1875</v>
      </c>
      <c r="E963" s="29">
        <v>45365</v>
      </c>
      <c r="F963" s="89">
        <v>45366</v>
      </c>
      <c r="G963" s="14" t="s">
        <v>1981</v>
      </c>
      <c r="H963" s="26" t="s">
        <v>52</v>
      </c>
      <c r="I963" s="112" t="s">
        <v>1253</v>
      </c>
      <c r="J963" s="73">
        <v>45442</v>
      </c>
      <c r="K963" s="30">
        <v>1642</v>
      </c>
      <c r="L963" s="121">
        <v>1559.9</v>
      </c>
      <c r="Q963" s="1"/>
    </row>
    <row r="964" spans="1:17" x14ac:dyDescent="0.3">
      <c r="A964" s="26">
        <v>2024</v>
      </c>
      <c r="B964" s="27" t="s">
        <v>47</v>
      </c>
      <c r="C964" s="29" t="s">
        <v>1982</v>
      </c>
      <c r="D964" s="26" t="s">
        <v>1875</v>
      </c>
      <c r="E964" s="29">
        <v>45368</v>
      </c>
      <c r="F964" s="89">
        <v>45400</v>
      </c>
      <c r="G964" s="14" t="s">
        <v>1877</v>
      </c>
      <c r="H964" s="26" t="s">
        <v>52</v>
      </c>
      <c r="I964" s="112" t="s">
        <v>1259</v>
      </c>
      <c r="J964" s="73"/>
      <c r="K964" s="30" t="s">
        <v>1093</v>
      </c>
      <c r="L964" s="121"/>
      <c r="Q964" s="1"/>
    </row>
    <row r="965" spans="1:17" x14ac:dyDescent="0.3">
      <c r="A965" s="26">
        <v>2024</v>
      </c>
      <c r="B965" s="27" t="s">
        <v>24</v>
      </c>
      <c r="C965" s="29" t="s">
        <v>1983</v>
      </c>
      <c r="D965" s="26" t="s">
        <v>1875</v>
      </c>
      <c r="E965" s="29">
        <v>45366</v>
      </c>
      <c r="F965" s="89">
        <v>45408</v>
      </c>
      <c r="G965" s="14" t="s">
        <v>1453</v>
      </c>
      <c r="H965" s="26" t="s">
        <v>52</v>
      </c>
      <c r="I965" s="112" t="s">
        <v>1253</v>
      </c>
      <c r="J965" s="73">
        <v>45442</v>
      </c>
      <c r="K965" s="30">
        <v>173831.91</v>
      </c>
      <c r="L965" s="121">
        <v>165486.74</v>
      </c>
      <c r="Q965" s="1"/>
    </row>
    <row r="966" spans="1:17" x14ac:dyDescent="0.3">
      <c r="A966" s="26">
        <v>2024</v>
      </c>
      <c r="B966" s="27" t="s">
        <v>16</v>
      </c>
      <c r="C966" s="29" t="s">
        <v>1984</v>
      </c>
      <c r="D966" s="26" t="s">
        <v>1875</v>
      </c>
      <c r="E966" s="29">
        <v>45408</v>
      </c>
      <c r="F966" s="89">
        <v>45411</v>
      </c>
      <c r="G966" s="14" t="s">
        <v>51</v>
      </c>
      <c r="H966" s="26" t="s">
        <v>52</v>
      </c>
      <c r="I966" s="112" t="s">
        <v>1253</v>
      </c>
      <c r="J966" s="73">
        <v>45470</v>
      </c>
      <c r="K966" s="30">
        <v>400415.80000000005</v>
      </c>
      <c r="L966" s="121">
        <v>383189.09</v>
      </c>
      <c r="Q966" s="1"/>
    </row>
    <row r="967" spans="1:17" x14ac:dyDescent="0.3">
      <c r="A967" s="26">
        <v>2024</v>
      </c>
      <c r="B967" s="27" t="s">
        <v>37</v>
      </c>
      <c r="C967" s="29" t="s">
        <v>1985</v>
      </c>
      <c r="D967" s="26" t="s">
        <v>1875</v>
      </c>
      <c r="E967" s="29">
        <v>45413</v>
      </c>
      <c r="F967" s="89">
        <v>45414</v>
      </c>
      <c r="G967" s="14" t="s">
        <v>51</v>
      </c>
      <c r="H967" s="26" t="s">
        <v>52</v>
      </c>
      <c r="I967" s="112" t="s">
        <v>1253</v>
      </c>
      <c r="J967" s="73">
        <v>45533</v>
      </c>
      <c r="K967" s="30">
        <v>334413.24</v>
      </c>
      <c r="L967" s="121">
        <v>320627.92</v>
      </c>
      <c r="Q967" s="1"/>
    </row>
    <row r="968" spans="1:17" x14ac:dyDescent="0.3">
      <c r="A968" s="26">
        <v>2024</v>
      </c>
      <c r="B968" s="27" t="s">
        <v>34</v>
      </c>
      <c r="C968" s="29" t="s">
        <v>1986</v>
      </c>
      <c r="D968" s="26" t="s">
        <v>1875</v>
      </c>
      <c r="E968" s="29">
        <v>45388</v>
      </c>
      <c r="F968" s="89">
        <v>45415</v>
      </c>
      <c r="G968" s="14" t="s">
        <v>1877</v>
      </c>
      <c r="H968" s="26" t="s">
        <v>52</v>
      </c>
      <c r="I968" s="112" t="s">
        <v>145</v>
      </c>
      <c r="J968" s="73">
        <v>45491</v>
      </c>
      <c r="K968" s="30" t="s">
        <v>1093</v>
      </c>
      <c r="L968" s="121"/>
      <c r="Q968" s="1"/>
    </row>
    <row r="969" spans="1:17" x14ac:dyDescent="0.3">
      <c r="A969" s="26">
        <v>2024</v>
      </c>
      <c r="B969" s="27" t="s">
        <v>26</v>
      </c>
      <c r="C969" s="29" t="s">
        <v>1987</v>
      </c>
      <c r="D969" s="26" t="s">
        <v>1875</v>
      </c>
      <c r="E969" s="29">
        <v>45370</v>
      </c>
      <c r="F969" s="89">
        <v>45422</v>
      </c>
      <c r="G969" s="14" t="s">
        <v>1452</v>
      </c>
      <c r="H969" s="26" t="s">
        <v>52</v>
      </c>
      <c r="I969" s="112" t="s">
        <v>1253</v>
      </c>
      <c r="J969" s="73">
        <v>45470</v>
      </c>
      <c r="K969" s="30">
        <v>9405.4700000000012</v>
      </c>
      <c r="L969" s="121">
        <v>9021.07</v>
      </c>
      <c r="Q969" s="1"/>
    </row>
    <row r="970" spans="1:17" x14ac:dyDescent="0.3">
      <c r="A970" s="26">
        <v>2024</v>
      </c>
      <c r="B970" s="27" t="s">
        <v>15</v>
      </c>
      <c r="C970" s="29" t="s">
        <v>1988</v>
      </c>
      <c r="D970" s="26" t="s">
        <v>1875</v>
      </c>
      <c r="E970" s="29">
        <v>45306</v>
      </c>
      <c r="F970" s="89">
        <v>45422</v>
      </c>
      <c r="G970" s="14" t="s">
        <v>61</v>
      </c>
      <c r="H970" s="26" t="s">
        <v>52</v>
      </c>
      <c r="I970" s="112" t="s">
        <v>145</v>
      </c>
      <c r="J970" s="73">
        <v>45491</v>
      </c>
      <c r="K970" s="30" t="s">
        <v>1093</v>
      </c>
      <c r="L970" s="121"/>
      <c r="Q970" s="1"/>
    </row>
    <row r="971" spans="1:17" x14ac:dyDescent="0.3">
      <c r="A971" s="26">
        <v>2024</v>
      </c>
      <c r="B971" s="27" t="s">
        <v>13</v>
      </c>
      <c r="C971" s="29" t="s">
        <v>1989</v>
      </c>
      <c r="D971" s="26" t="s">
        <v>1875</v>
      </c>
      <c r="E971" s="29">
        <v>45414</v>
      </c>
      <c r="F971" s="89">
        <v>45425</v>
      </c>
      <c r="G971" s="14" t="s">
        <v>53</v>
      </c>
      <c r="H971" s="26" t="s">
        <v>52</v>
      </c>
      <c r="I971" s="112" t="s">
        <v>145</v>
      </c>
      <c r="J971" s="73">
        <v>45512</v>
      </c>
      <c r="K971" s="30" t="s">
        <v>1093</v>
      </c>
      <c r="L971" s="121"/>
      <c r="Q971" s="1"/>
    </row>
    <row r="972" spans="1:17" x14ac:dyDescent="0.3">
      <c r="A972" s="26">
        <v>2024</v>
      </c>
      <c r="B972" s="27" t="s">
        <v>46</v>
      </c>
      <c r="C972" s="29" t="s">
        <v>1990</v>
      </c>
      <c r="D972" s="26" t="s">
        <v>1875</v>
      </c>
      <c r="E972" s="29">
        <v>45431</v>
      </c>
      <c r="F972" s="89">
        <v>45432</v>
      </c>
      <c r="G972" s="14" t="s">
        <v>1991</v>
      </c>
      <c r="H972" s="26" t="s">
        <v>52</v>
      </c>
      <c r="I972" s="112" t="s">
        <v>145</v>
      </c>
      <c r="J972" s="73">
        <v>45491</v>
      </c>
      <c r="K972" s="30" t="s">
        <v>1093</v>
      </c>
      <c r="L972" s="121"/>
      <c r="Q972" s="1"/>
    </row>
    <row r="973" spans="1:17" x14ac:dyDescent="0.3">
      <c r="A973" s="26">
        <v>2024</v>
      </c>
      <c r="B973" s="27" t="s">
        <v>20</v>
      </c>
      <c r="C973" s="29" t="s">
        <v>1992</v>
      </c>
      <c r="D973" s="26" t="s">
        <v>1875</v>
      </c>
      <c r="E973" s="29">
        <v>45419</v>
      </c>
      <c r="F973" s="89">
        <v>45433</v>
      </c>
      <c r="G973" s="14" t="s">
        <v>1970</v>
      </c>
      <c r="H973" s="26" t="s">
        <v>52</v>
      </c>
      <c r="I973" s="112" t="s">
        <v>1253</v>
      </c>
      <c r="J973" s="73">
        <v>45470</v>
      </c>
      <c r="K973" s="30">
        <v>47727.18</v>
      </c>
      <c r="L973" s="121">
        <v>45602.879999999997</v>
      </c>
      <c r="Q973" s="1"/>
    </row>
    <row r="974" spans="1:17" x14ac:dyDescent="0.3">
      <c r="A974" s="26">
        <v>2024</v>
      </c>
      <c r="B974" s="27" t="s">
        <v>33</v>
      </c>
      <c r="C974" s="29" t="s">
        <v>1993</v>
      </c>
      <c r="D974" s="26" t="s">
        <v>1875</v>
      </c>
      <c r="E974" s="29">
        <v>45424</v>
      </c>
      <c r="F974" s="89">
        <v>45436</v>
      </c>
      <c r="G974" s="14" t="s">
        <v>1970</v>
      </c>
      <c r="H974" s="26" t="s">
        <v>52</v>
      </c>
      <c r="I974" s="112" t="s">
        <v>1253</v>
      </c>
      <c r="J974" s="73">
        <v>45531</v>
      </c>
      <c r="K974" s="30">
        <v>55359.57</v>
      </c>
      <c r="L974" s="121">
        <v>53253.46</v>
      </c>
      <c r="Q974" s="1"/>
    </row>
    <row r="975" spans="1:17" x14ac:dyDescent="0.3">
      <c r="A975" s="26">
        <v>2024</v>
      </c>
      <c r="B975" s="27" t="s">
        <v>30</v>
      </c>
      <c r="C975" s="29" t="s">
        <v>1994</v>
      </c>
      <c r="D975" s="26" t="s">
        <v>1875</v>
      </c>
      <c r="E975" s="29">
        <v>45436</v>
      </c>
      <c r="F975" s="89">
        <v>45439</v>
      </c>
      <c r="G975" s="14" t="s">
        <v>1453</v>
      </c>
      <c r="H975" s="26" t="s">
        <v>52</v>
      </c>
      <c r="I975" s="112" t="s">
        <v>1253</v>
      </c>
      <c r="J975" s="73">
        <v>45531</v>
      </c>
      <c r="K975" s="30">
        <v>27206.29</v>
      </c>
      <c r="L975" s="121">
        <v>26387.37</v>
      </c>
      <c r="Q975" s="1"/>
    </row>
    <row r="976" spans="1:17" x14ac:dyDescent="0.3">
      <c r="A976" s="26">
        <v>2024</v>
      </c>
      <c r="B976" s="27" t="s">
        <v>30</v>
      </c>
      <c r="C976" s="29" t="s">
        <v>1995</v>
      </c>
      <c r="D976" s="26" t="s">
        <v>1875</v>
      </c>
      <c r="E976" s="29">
        <v>45437</v>
      </c>
      <c r="F976" s="89">
        <v>45439</v>
      </c>
      <c r="G976" s="14" t="s">
        <v>1453</v>
      </c>
      <c r="H976" s="26" t="s">
        <v>52</v>
      </c>
      <c r="I976" s="112" t="s">
        <v>1253</v>
      </c>
      <c r="J976" s="73">
        <v>45503</v>
      </c>
      <c r="K976" s="30">
        <v>122519.98</v>
      </c>
      <c r="L976" s="121">
        <v>117769.22</v>
      </c>
      <c r="Q976" s="1"/>
    </row>
    <row r="977" spans="1:17" x14ac:dyDescent="0.3">
      <c r="A977" s="26">
        <v>2024</v>
      </c>
      <c r="B977" s="27" t="s">
        <v>37</v>
      </c>
      <c r="C977" s="29" t="s">
        <v>1996</v>
      </c>
      <c r="D977" s="26" t="s">
        <v>1875</v>
      </c>
      <c r="E977" s="29">
        <v>45292</v>
      </c>
      <c r="F977" s="89">
        <v>45439</v>
      </c>
      <c r="G977" s="14" t="s">
        <v>1970</v>
      </c>
      <c r="H977" s="26" t="s">
        <v>52</v>
      </c>
      <c r="I977" s="112" t="s">
        <v>1253</v>
      </c>
      <c r="J977" s="73">
        <v>45490</v>
      </c>
      <c r="K977" s="30">
        <v>8271.19</v>
      </c>
      <c r="L977" s="121">
        <v>7909.08</v>
      </c>
      <c r="Q977" s="1"/>
    </row>
    <row r="978" spans="1:17" x14ac:dyDescent="0.3">
      <c r="A978" s="26">
        <v>2024</v>
      </c>
      <c r="B978" s="27" t="s">
        <v>21</v>
      </c>
      <c r="C978" s="29" t="s">
        <v>1997</v>
      </c>
      <c r="D978" s="26" t="s">
        <v>1875</v>
      </c>
      <c r="E978" s="29">
        <v>45434</v>
      </c>
      <c r="F978" s="89">
        <v>45440</v>
      </c>
      <c r="G978" s="14" t="s">
        <v>1453</v>
      </c>
      <c r="H978" s="26" t="s">
        <v>52</v>
      </c>
      <c r="I978" s="112" t="s">
        <v>1253</v>
      </c>
      <c r="J978" s="73">
        <v>45470</v>
      </c>
      <c r="K978" s="30">
        <v>3094.7599999999998</v>
      </c>
      <c r="L978" s="121">
        <v>2953.3</v>
      </c>
      <c r="Q978" s="1"/>
    </row>
    <row r="979" spans="1:17" x14ac:dyDescent="0.3">
      <c r="A979" s="26">
        <v>2024</v>
      </c>
      <c r="B979" s="27" t="s">
        <v>21</v>
      </c>
      <c r="C979" s="29" t="s">
        <v>1998</v>
      </c>
      <c r="D979" s="26" t="s">
        <v>1875</v>
      </c>
      <c r="E979" s="29">
        <v>45434</v>
      </c>
      <c r="F979" s="89">
        <v>45442</v>
      </c>
      <c r="G979" s="14" t="s">
        <v>1453</v>
      </c>
      <c r="H979" s="26" t="s">
        <v>52</v>
      </c>
      <c r="I979" s="112" t="s">
        <v>1253</v>
      </c>
      <c r="J979" s="73">
        <v>45527</v>
      </c>
      <c r="K979" s="30">
        <v>78483.28</v>
      </c>
      <c r="L979" s="121">
        <v>75402.929999999993</v>
      </c>
      <c r="Q979" s="1"/>
    </row>
    <row r="980" spans="1:17" x14ac:dyDescent="0.3">
      <c r="A980" s="26">
        <v>2024</v>
      </c>
      <c r="B980" s="27" t="s">
        <v>1883</v>
      </c>
      <c r="C980" s="29" t="s">
        <v>1999</v>
      </c>
      <c r="D980" s="26" t="s">
        <v>1875</v>
      </c>
      <c r="E980" s="29">
        <v>45416</v>
      </c>
      <c r="F980" s="89">
        <v>45444</v>
      </c>
      <c r="G980" s="14" t="s">
        <v>1452</v>
      </c>
      <c r="H980" s="26" t="s">
        <v>52</v>
      </c>
      <c r="I980" s="112" t="s">
        <v>145</v>
      </c>
      <c r="J980" s="73">
        <v>45512</v>
      </c>
      <c r="K980" s="30" t="s">
        <v>1093</v>
      </c>
      <c r="L980" s="121"/>
      <c r="Q980" s="1"/>
    </row>
    <row r="981" spans="1:17" x14ac:dyDescent="0.3">
      <c r="A981" s="26">
        <v>2024</v>
      </c>
      <c r="B981" s="27" t="s">
        <v>15</v>
      </c>
      <c r="C981" s="29" t="s">
        <v>2000</v>
      </c>
      <c r="D981" s="26" t="s">
        <v>1875</v>
      </c>
      <c r="E981" s="29">
        <v>45435</v>
      </c>
      <c r="F981" s="89">
        <v>45446</v>
      </c>
      <c r="G981" s="14" t="s">
        <v>1453</v>
      </c>
      <c r="H981" s="26" t="s">
        <v>52</v>
      </c>
      <c r="I981" s="112" t="s">
        <v>1253</v>
      </c>
      <c r="J981" s="73">
        <v>45490</v>
      </c>
      <c r="K981" s="30">
        <v>14699.490000000002</v>
      </c>
      <c r="L981" s="121">
        <v>14051.56</v>
      </c>
      <c r="Q981" s="1"/>
    </row>
    <row r="982" spans="1:17" x14ac:dyDescent="0.3">
      <c r="A982" s="26">
        <v>2024</v>
      </c>
      <c r="B982" s="27" t="s">
        <v>2018</v>
      </c>
      <c r="C982" s="29" t="s">
        <v>2001</v>
      </c>
      <c r="D982" s="26" t="s">
        <v>1875</v>
      </c>
      <c r="E982" s="29">
        <v>45441</v>
      </c>
      <c r="F982" s="89">
        <v>45446</v>
      </c>
      <c r="G982" s="14" t="s">
        <v>2002</v>
      </c>
      <c r="H982" s="26" t="s">
        <v>52</v>
      </c>
      <c r="I982" s="112" t="s">
        <v>1253</v>
      </c>
      <c r="J982" s="73">
        <v>45490</v>
      </c>
      <c r="K982" s="30">
        <v>57769.86</v>
      </c>
      <c r="L982" s="121">
        <v>55283.32</v>
      </c>
      <c r="Q982" s="1"/>
    </row>
    <row r="983" spans="1:17" x14ac:dyDescent="0.3">
      <c r="A983" s="26">
        <v>2024</v>
      </c>
      <c r="B983" s="27" t="s">
        <v>42</v>
      </c>
      <c r="C983" s="29" t="s">
        <v>2003</v>
      </c>
      <c r="D983" s="26" t="s">
        <v>1875</v>
      </c>
      <c r="E983" s="29">
        <v>45443</v>
      </c>
      <c r="F983" s="89">
        <v>45447</v>
      </c>
      <c r="H983" s="26" t="s">
        <v>52</v>
      </c>
      <c r="I983" s="112" t="s">
        <v>1253</v>
      </c>
      <c r="J983" s="73">
        <v>45527</v>
      </c>
      <c r="K983" s="30">
        <v>21463.27</v>
      </c>
      <c r="L983" s="121">
        <v>20628.39</v>
      </c>
      <c r="Q983" s="1"/>
    </row>
    <row r="984" spans="1:17" x14ac:dyDescent="0.3">
      <c r="A984" s="26">
        <v>2024</v>
      </c>
      <c r="B984" s="27" t="s">
        <v>27</v>
      </c>
      <c r="C984" s="29" t="s">
        <v>2004</v>
      </c>
      <c r="D984" s="26" t="s">
        <v>1875</v>
      </c>
      <c r="E984" s="29">
        <v>45445</v>
      </c>
      <c r="F984" s="89">
        <v>45447</v>
      </c>
      <c r="H984" s="26" t="s">
        <v>52</v>
      </c>
      <c r="I984" s="112" t="s">
        <v>1253</v>
      </c>
      <c r="J984" s="73">
        <v>45503</v>
      </c>
      <c r="K984" s="30">
        <v>101422.94</v>
      </c>
      <c r="L984" s="121">
        <v>97829.96</v>
      </c>
      <c r="Q984" s="1"/>
    </row>
    <row r="985" spans="1:17" x14ac:dyDescent="0.3">
      <c r="A985" s="26">
        <v>2024</v>
      </c>
      <c r="B985" s="27" t="s">
        <v>33</v>
      </c>
      <c r="C985" s="29" t="s">
        <v>2005</v>
      </c>
      <c r="D985" s="26" t="s">
        <v>1875</v>
      </c>
      <c r="E985" s="29">
        <v>45424</v>
      </c>
      <c r="F985" s="89">
        <v>45453</v>
      </c>
      <c r="H985" s="26" t="s">
        <v>52</v>
      </c>
      <c r="I985" s="112" t="s">
        <v>1253</v>
      </c>
      <c r="J985" s="73">
        <v>45503</v>
      </c>
      <c r="K985" s="30">
        <v>56076.97</v>
      </c>
      <c r="L985" s="121">
        <v>53626.05</v>
      </c>
      <c r="Q985" s="1"/>
    </row>
    <row r="986" spans="1:17" x14ac:dyDescent="0.3">
      <c r="A986" s="26">
        <v>2024</v>
      </c>
      <c r="B986" s="27" t="s">
        <v>1881</v>
      </c>
      <c r="C986" s="29" t="s">
        <v>2006</v>
      </c>
      <c r="D986" s="26" t="s">
        <v>1875</v>
      </c>
      <c r="E986" s="29">
        <v>45455</v>
      </c>
      <c r="F986" s="89">
        <v>45456</v>
      </c>
      <c r="H986" s="26" t="s">
        <v>52</v>
      </c>
      <c r="I986" s="112" t="s">
        <v>1253</v>
      </c>
      <c r="J986" s="73">
        <v>45503</v>
      </c>
      <c r="K986" s="30">
        <v>16918.66</v>
      </c>
      <c r="L986" s="121">
        <v>16303.06</v>
      </c>
      <c r="Q986" s="1"/>
    </row>
    <row r="987" spans="1:17" x14ac:dyDescent="0.3">
      <c r="A987" s="26">
        <v>2024</v>
      </c>
      <c r="B987" s="27" t="s">
        <v>27</v>
      </c>
      <c r="C987" s="29" t="s">
        <v>2007</v>
      </c>
      <c r="D987" s="26" t="s">
        <v>1875</v>
      </c>
      <c r="E987" s="29">
        <v>45450</v>
      </c>
      <c r="F987" s="89">
        <v>45456</v>
      </c>
      <c r="H987" s="26" t="s">
        <v>52</v>
      </c>
      <c r="I987" s="112" t="s">
        <v>1253</v>
      </c>
      <c r="J987" s="73">
        <v>45527</v>
      </c>
      <c r="K987" s="30">
        <v>36535.06</v>
      </c>
      <c r="L987" s="121">
        <v>34992.35</v>
      </c>
      <c r="Q987" s="1"/>
    </row>
    <row r="988" spans="1:17" x14ac:dyDescent="0.3">
      <c r="A988" s="26">
        <v>2024</v>
      </c>
      <c r="B988" s="27" t="s">
        <v>1881</v>
      </c>
      <c r="C988" s="29" t="s">
        <v>2008</v>
      </c>
      <c r="D988" s="26" t="s">
        <v>1875</v>
      </c>
      <c r="E988" s="29">
        <v>45459</v>
      </c>
      <c r="F988" s="89">
        <v>45462</v>
      </c>
      <c r="H988" s="26" t="s">
        <v>52</v>
      </c>
      <c r="I988" s="112" t="s">
        <v>145</v>
      </c>
      <c r="J988" s="73">
        <v>45512</v>
      </c>
      <c r="K988" s="30" t="s">
        <v>1093</v>
      </c>
      <c r="L988" s="121"/>
      <c r="Q988" s="1"/>
    </row>
    <row r="989" spans="1:17" x14ac:dyDescent="0.3">
      <c r="A989" s="26">
        <v>2024</v>
      </c>
      <c r="B989" s="27" t="s">
        <v>27</v>
      </c>
      <c r="C989" s="29" t="s">
        <v>2009</v>
      </c>
      <c r="D989" s="26" t="s">
        <v>1875</v>
      </c>
      <c r="E989" s="29">
        <v>45465</v>
      </c>
      <c r="F989" s="89">
        <v>45467</v>
      </c>
      <c r="H989" s="26" t="s">
        <v>52</v>
      </c>
      <c r="I989" s="112" t="s">
        <v>1253</v>
      </c>
      <c r="J989" s="73">
        <v>45531</v>
      </c>
      <c r="K989" s="30">
        <v>2367.02</v>
      </c>
      <c r="L989" s="121">
        <v>2286.1999999999998</v>
      </c>
      <c r="Q989" s="1"/>
    </row>
    <row r="990" spans="1:17" x14ac:dyDescent="0.3">
      <c r="A990" s="26">
        <v>2024</v>
      </c>
      <c r="B990" s="27" t="s">
        <v>29</v>
      </c>
      <c r="C990" s="29" t="s">
        <v>2010</v>
      </c>
      <c r="D990" s="26" t="s">
        <v>1875</v>
      </c>
      <c r="E990" s="29">
        <v>45465</v>
      </c>
      <c r="F990" s="89">
        <v>45467</v>
      </c>
      <c r="H990" s="26" t="s">
        <v>52</v>
      </c>
      <c r="I990" s="112" t="s">
        <v>1253</v>
      </c>
      <c r="J990" s="73">
        <v>45527</v>
      </c>
      <c r="K990" s="30">
        <v>18559.98</v>
      </c>
      <c r="L990" s="121">
        <v>17863.46</v>
      </c>
      <c r="Q990" s="1"/>
    </row>
    <row r="991" spans="1:17" x14ac:dyDescent="0.3">
      <c r="A991" s="26">
        <v>2024</v>
      </c>
      <c r="B991" s="27" t="s">
        <v>2018</v>
      </c>
      <c r="C991" s="29" t="s">
        <v>2011</v>
      </c>
      <c r="D991" s="26" t="s">
        <v>1875</v>
      </c>
      <c r="E991" s="29">
        <v>45462</v>
      </c>
      <c r="F991" s="89">
        <v>45467</v>
      </c>
      <c r="H991" s="26" t="s">
        <v>52</v>
      </c>
      <c r="I991" s="112" t="s">
        <v>145</v>
      </c>
      <c r="J991" s="73">
        <v>45512</v>
      </c>
      <c r="K991" s="30" t="s">
        <v>1093</v>
      </c>
      <c r="L991" s="121"/>
      <c r="Q991" s="1"/>
    </row>
    <row r="992" spans="1:17" x14ac:dyDescent="0.3">
      <c r="A992" s="26">
        <v>2024</v>
      </c>
      <c r="B992" s="27" t="s">
        <v>20</v>
      </c>
      <c r="C992" s="29" t="s">
        <v>2012</v>
      </c>
      <c r="D992" s="26" t="s">
        <v>1875</v>
      </c>
      <c r="E992" s="29">
        <v>45410</v>
      </c>
      <c r="F992" s="89">
        <v>45467</v>
      </c>
      <c r="H992" s="26" t="s">
        <v>52</v>
      </c>
      <c r="I992" s="112" t="s">
        <v>145</v>
      </c>
      <c r="J992" s="73">
        <v>45531</v>
      </c>
      <c r="K992" s="30" t="s">
        <v>1093</v>
      </c>
      <c r="L992" s="121"/>
      <c r="Q992" s="1"/>
    </row>
    <row r="993" spans="1:17" x14ac:dyDescent="0.3">
      <c r="A993" s="26">
        <v>2024</v>
      </c>
      <c r="B993" s="27" t="s">
        <v>29</v>
      </c>
      <c r="C993" s="29" t="s">
        <v>2013</v>
      </c>
      <c r="D993" s="26" t="s">
        <v>1875</v>
      </c>
      <c r="E993" s="29">
        <v>45465</v>
      </c>
      <c r="F993" s="89">
        <v>45468</v>
      </c>
      <c r="H993" s="26" t="s">
        <v>52</v>
      </c>
      <c r="I993" s="112" t="s">
        <v>1253</v>
      </c>
      <c r="J993" s="73">
        <v>45503</v>
      </c>
      <c r="K993" s="30">
        <v>20643.03</v>
      </c>
      <c r="L993" s="121">
        <v>19797.66</v>
      </c>
      <c r="Q993" s="1"/>
    </row>
    <row r="994" spans="1:17" x14ac:dyDescent="0.3">
      <c r="A994" s="26">
        <v>2024</v>
      </c>
      <c r="B994" s="27" t="s">
        <v>29</v>
      </c>
      <c r="C994" s="29" t="s">
        <v>2014</v>
      </c>
      <c r="D994" s="26" t="s">
        <v>1875</v>
      </c>
      <c r="E994" s="29">
        <v>45462</v>
      </c>
      <c r="F994" s="89">
        <v>45468</v>
      </c>
      <c r="H994" s="26" t="s">
        <v>52</v>
      </c>
      <c r="I994" s="112" t="s">
        <v>1253</v>
      </c>
      <c r="J994" s="73">
        <v>45520</v>
      </c>
      <c r="K994" s="30">
        <v>39879.82</v>
      </c>
      <c r="L994" s="121">
        <v>38251.9</v>
      </c>
      <c r="Q994" s="1"/>
    </row>
    <row r="995" spans="1:17" x14ac:dyDescent="0.3">
      <c r="A995" s="26">
        <v>2024</v>
      </c>
      <c r="B995" s="27" t="s">
        <v>34</v>
      </c>
      <c r="C995" s="29" t="s">
        <v>2015</v>
      </c>
      <c r="D995" s="26" t="s">
        <v>1875</v>
      </c>
      <c r="E995" s="29">
        <v>45461</v>
      </c>
      <c r="F995" s="89">
        <v>45469</v>
      </c>
      <c r="H995" s="26" t="s">
        <v>52</v>
      </c>
      <c r="I995" s="112" t="s">
        <v>145</v>
      </c>
      <c r="J995" s="73">
        <v>45512</v>
      </c>
      <c r="K995" s="30" t="s">
        <v>1093</v>
      </c>
      <c r="L995" s="121"/>
      <c r="Q995" s="1"/>
    </row>
    <row r="996" spans="1:17" x14ac:dyDescent="0.3">
      <c r="A996" s="26">
        <v>2024</v>
      </c>
      <c r="B996" s="27" t="s">
        <v>20</v>
      </c>
      <c r="C996" s="29" t="s">
        <v>2016</v>
      </c>
      <c r="D996" s="26" t="s">
        <v>1875</v>
      </c>
      <c r="E996" s="29">
        <v>45442</v>
      </c>
      <c r="F996" s="89">
        <v>45470</v>
      </c>
      <c r="H996" s="26" t="s">
        <v>52</v>
      </c>
      <c r="I996" s="112" t="s">
        <v>145</v>
      </c>
      <c r="J996" s="73">
        <v>45545</v>
      </c>
      <c r="K996" s="30" t="s">
        <v>1093</v>
      </c>
      <c r="L996" s="121"/>
      <c r="Q996" s="1"/>
    </row>
    <row r="997" spans="1:17" x14ac:dyDescent="0.3">
      <c r="A997" s="26">
        <v>2024</v>
      </c>
      <c r="B997" s="27" t="s">
        <v>1881</v>
      </c>
      <c r="C997" s="29" t="s">
        <v>2017</v>
      </c>
      <c r="D997" s="26" t="s">
        <v>1875</v>
      </c>
      <c r="E997" s="29">
        <v>45467</v>
      </c>
      <c r="F997" s="89">
        <v>45471</v>
      </c>
      <c r="H997" s="26" t="s">
        <v>52</v>
      </c>
      <c r="I997" s="112" t="s">
        <v>1253</v>
      </c>
      <c r="J997" s="73">
        <v>45541</v>
      </c>
      <c r="K997" s="30">
        <v>26833.11</v>
      </c>
      <c r="L997" s="121">
        <v>26103.88</v>
      </c>
      <c r="Q997" s="1"/>
    </row>
    <row r="998" spans="1:17" x14ac:dyDescent="0.3">
      <c r="A998" s="26">
        <v>2024</v>
      </c>
      <c r="B998" s="27" t="s">
        <v>36</v>
      </c>
      <c r="C998" s="29" t="s">
        <v>2026</v>
      </c>
      <c r="D998" s="26" t="s">
        <v>1875</v>
      </c>
      <c r="E998" s="29">
        <v>45468</v>
      </c>
      <c r="F998" s="89">
        <v>45474</v>
      </c>
      <c r="G998" s="71" t="s">
        <v>1453</v>
      </c>
      <c r="H998" s="26" t="s">
        <v>52</v>
      </c>
      <c r="I998" s="112" t="s">
        <v>1253</v>
      </c>
      <c r="J998" s="73">
        <v>45527</v>
      </c>
      <c r="K998" s="30">
        <v>7533.18</v>
      </c>
      <c r="L998" s="121">
        <v>7259.18</v>
      </c>
      <c r="M998" s="76"/>
      <c r="Q998" s="1"/>
    </row>
    <row r="999" spans="1:17" x14ac:dyDescent="0.3">
      <c r="A999" s="26">
        <v>2024</v>
      </c>
      <c r="B999" s="27" t="s">
        <v>29</v>
      </c>
      <c r="C999" s="29" t="s">
        <v>2027</v>
      </c>
      <c r="D999" s="26" t="s">
        <v>1875</v>
      </c>
      <c r="E999" s="29">
        <v>45467</v>
      </c>
      <c r="F999" s="89">
        <v>45474</v>
      </c>
      <c r="G999" s="71" t="s">
        <v>1453</v>
      </c>
      <c r="H999" s="26" t="s">
        <v>52</v>
      </c>
      <c r="I999" s="112" t="s">
        <v>1253</v>
      </c>
      <c r="J999" s="73">
        <v>45561</v>
      </c>
      <c r="K999" s="30">
        <v>20871.080000000002</v>
      </c>
      <c r="L999" s="121">
        <v>20350.07</v>
      </c>
      <c r="M999" s="76"/>
      <c r="Q999" s="1"/>
    </row>
    <row r="1000" spans="1:17" x14ac:dyDescent="0.3">
      <c r="A1000" s="26">
        <v>2024</v>
      </c>
      <c r="B1000" s="27" t="s">
        <v>1883</v>
      </c>
      <c r="C1000" s="29" t="s">
        <v>2028</v>
      </c>
      <c r="D1000" s="26" t="s">
        <v>1875</v>
      </c>
      <c r="E1000" s="29">
        <v>45470</v>
      </c>
      <c r="F1000" s="89">
        <v>45475</v>
      </c>
      <c r="G1000" s="71" t="s">
        <v>1453</v>
      </c>
      <c r="H1000" s="26" t="s">
        <v>52</v>
      </c>
      <c r="I1000" s="112" t="s">
        <v>1253</v>
      </c>
      <c r="J1000" s="73">
        <v>45530</v>
      </c>
      <c r="K1000" s="30">
        <v>23329.61</v>
      </c>
      <c r="L1000" s="121">
        <v>22326.92</v>
      </c>
      <c r="Q1000" s="1"/>
    </row>
    <row r="1001" spans="1:17" x14ac:dyDescent="0.3">
      <c r="A1001" s="26">
        <v>2024</v>
      </c>
      <c r="B1001" s="27" t="s">
        <v>36</v>
      </c>
      <c r="C1001" s="29" t="s">
        <v>2029</v>
      </c>
      <c r="D1001" s="26" t="s">
        <v>1875</v>
      </c>
      <c r="E1001" s="29">
        <v>45471</v>
      </c>
      <c r="F1001" s="89">
        <v>45476</v>
      </c>
      <c r="G1001" s="71" t="s">
        <v>1453</v>
      </c>
      <c r="H1001" s="26" t="s">
        <v>52</v>
      </c>
      <c r="I1001" s="112" t="s">
        <v>145</v>
      </c>
      <c r="J1001" s="73">
        <v>45518</v>
      </c>
      <c r="K1001" s="30" t="s">
        <v>1093</v>
      </c>
      <c r="L1001" s="121"/>
      <c r="Q1001" s="1"/>
    </row>
    <row r="1002" spans="1:17" x14ac:dyDescent="0.3">
      <c r="A1002" s="26">
        <v>2024</v>
      </c>
      <c r="B1002" s="27" t="s">
        <v>1883</v>
      </c>
      <c r="C1002" s="29" t="s">
        <v>2030</v>
      </c>
      <c r="D1002" s="26" t="s">
        <v>1875</v>
      </c>
      <c r="E1002" s="29">
        <v>45463</v>
      </c>
      <c r="F1002" s="89">
        <v>45477</v>
      </c>
      <c r="G1002" s="71" t="s">
        <v>1453</v>
      </c>
      <c r="H1002" s="26" t="s">
        <v>52</v>
      </c>
      <c r="I1002" s="112" t="s">
        <v>1253</v>
      </c>
      <c r="J1002" s="73">
        <v>45533</v>
      </c>
      <c r="K1002" s="30">
        <v>8962.8100000000013</v>
      </c>
      <c r="L1002" s="121">
        <v>8636.42</v>
      </c>
      <c r="Q1002" s="1"/>
    </row>
    <row r="1003" spans="1:17" x14ac:dyDescent="0.3">
      <c r="A1003" s="26">
        <v>2024</v>
      </c>
      <c r="B1003" s="27" t="s">
        <v>26</v>
      </c>
      <c r="C1003" s="29" t="s">
        <v>2031</v>
      </c>
      <c r="D1003" s="26" t="s">
        <v>1875</v>
      </c>
      <c r="E1003" s="29">
        <v>45466</v>
      </c>
      <c r="F1003" s="89">
        <v>45477</v>
      </c>
      <c r="G1003" s="71" t="s">
        <v>1452</v>
      </c>
      <c r="H1003" s="26" t="s">
        <v>52</v>
      </c>
      <c r="I1003" s="112" t="s">
        <v>1253</v>
      </c>
      <c r="J1003" s="73">
        <v>45527</v>
      </c>
      <c r="K1003" s="30">
        <v>43875.03</v>
      </c>
      <c r="L1003" s="121">
        <v>42654.85</v>
      </c>
      <c r="Q1003" s="1"/>
    </row>
    <row r="1004" spans="1:17" x14ac:dyDescent="0.3">
      <c r="A1004" s="26">
        <v>2024</v>
      </c>
      <c r="B1004" s="27" t="s">
        <v>47</v>
      </c>
      <c r="C1004" s="29" t="s">
        <v>2032</v>
      </c>
      <c r="D1004" s="26" t="s">
        <v>1875</v>
      </c>
      <c r="E1004" s="29">
        <v>45466</v>
      </c>
      <c r="F1004" s="89">
        <v>45481</v>
      </c>
      <c r="G1004" s="71" t="s">
        <v>1452</v>
      </c>
      <c r="H1004" s="26" t="s">
        <v>52</v>
      </c>
      <c r="I1004" s="112" t="s">
        <v>1253</v>
      </c>
      <c r="J1004" s="73">
        <v>45531</v>
      </c>
      <c r="K1004" s="30">
        <v>4185.49</v>
      </c>
      <c r="L1004" s="121">
        <v>3992.22</v>
      </c>
      <c r="Q1004" s="1"/>
    </row>
    <row r="1005" spans="1:17" x14ac:dyDescent="0.3">
      <c r="A1005" s="26">
        <v>2024</v>
      </c>
      <c r="B1005" s="27" t="s">
        <v>17</v>
      </c>
      <c r="C1005" s="29" t="s">
        <v>2033</v>
      </c>
      <c r="D1005" s="26" t="s">
        <v>1875</v>
      </c>
      <c r="E1005" s="29">
        <v>45464</v>
      </c>
      <c r="F1005" s="89">
        <v>45483</v>
      </c>
      <c r="G1005" s="71" t="s">
        <v>1453</v>
      </c>
      <c r="H1005" s="26" t="s">
        <v>52</v>
      </c>
      <c r="I1005" s="112" t="s">
        <v>145</v>
      </c>
      <c r="J1005" s="73">
        <v>45531</v>
      </c>
      <c r="K1005" s="30" t="s">
        <v>1093</v>
      </c>
      <c r="L1005" s="121"/>
      <c r="Q1005" s="1"/>
    </row>
    <row r="1006" spans="1:17" x14ac:dyDescent="0.3">
      <c r="A1006" s="26">
        <v>2024</v>
      </c>
      <c r="B1006" s="27" t="s">
        <v>31</v>
      </c>
      <c r="C1006" s="29" t="s">
        <v>2034</v>
      </c>
      <c r="D1006" s="26" t="s">
        <v>1875</v>
      </c>
      <c r="E1006" s="29">
        <v>45478</v>
      </c>
      <c r="F1006" s="89">
        <v>45484</v>
      </c>
      <c r="G1006" s="71" t="s">
        <v>1453</v>
      </c>
      <c r="H1006" s="26" t="s">
        <v>52</v>
      </c>
      <c r="I1006" s="112" t="s">
        <v>1253</v>
      </c>
      <c r="J1006" s="73">
        <v>45533</v>
      </c>
      <c r="K1006" s="30">
        <v>15258.1</v>
      </c>
      <c r="L1006" s="121">
        <v>14692.58</v>
      </c>
      <c r="Q1006" s="1"/>
    </row>
    <row r="1007" spans="1:17" x14ac:dyDescent="0.3">
      <c r="A1007" s="26">
        <v>2024</v>
      </c>
      <c r="B1007" s="27" t="s">
        <v>16</v>
      </c>
      <c r="C1007" s="29" t="s">
        <v>2035</v>
      </c>
      <c r="D1007" s="26" t="s">
        <v>1875</v>
      </c>
      <c r="E1007" s="29">
        <v>45477</v>
      </c>
      <c r="F1007" s="89">
        <v>45485</v>
      </c>
      <c r="G1007" s="71" t="s">
        <v>1453</v>
      </c>
      <c r="H1007" s="26" t="s">
        <v>52</v>
      </c>
      <c r="I1007" s="112" t="s">
        <v>1253</v>
      </c>
      <c r="J1007" s="73">
        <v>45561</v>
      </c>
      <c r="K1007" s="30">
        <v>36698.839999999997</v>
      </c>
      <c r="L1007" s="121">
        <v>35449.480000000003</v>
      </c>
      <c r="Q1007" s="1"/>
    </row>
    <row r="1008" spans="1:17" x14ac:dyDescent="0.3">
      <c r="A1008" s="26">
        <v>2024</v>
      </c>
      <c r="B1008" s="27" t="s">
        <v>36</v>
      </c>
      <c r="C1008" s="29" t="s">
        <v>2036</v>
      </c>
      <c r="D1008" s="26" t="s">
        <v>1875</v>
      </c>
      <c r="E1008" s="29">
        <v>45463</v>
      </c>
      <c r="F1008" s="89">
        <v>45488</v>
      </c>
      <c r="G1008" s="71" t="s">
        <v>1453</v>
      </c>
      <c r="H1008" s="26" t="s">
        <v>52</v>
      </c>
      <c r="I1008" s="112" t="s">
        <v>1253</v>
      </c>
      <c r="J1008" s="73">
        <v>45541</v>
      </c>
      <c r="K1008" s="30">
        <v>22816.02</v>
      </c>
      <c r="L1008" s="121">
        <v>21744.37</v>
      </c>
      <c r="Q1008" s="1"/>
    </row>
    <row r="1009" spans="1:17" x14ac:dyDescent="0.3">
      <c r="A1009" s="26">
        <v>2024</v>
      </c>
      <c r="B1009" s="27" t="s">
        <v>31</v>
      </c>
      <c r="C1009" s="29" t="s">
        <v>2037</v>
      </c>
      <c r="D1009" s="26" t="s">
        <v>1875</v>
      </c>
      <c r="E1009" s="29">
        <v>45485</v>
      </c>
      <c r="F1009" s="89">
        <v>45488</v>
      </c>
      <c r="G1009" s="71" t="s">
        <v>1453</v>
      </c>
      <c r="H1009" s="26" t="s">
        <v>52</v>
      </c>
      <c r="I1009" s="112" t="s">
        <v>1259</v>
      </c>
      <c r="J1009" s="73"/>
      <c r="K1009" s="30" t="s">
        <v>1093</v>
      </c>
      <c r="L1009" s="121"/>
      <c r="Q1009" s="1"/>
    </row>
    <row r="1010" spans="1:17" x14ac:dyDescent="0.3">
      <c r="A1010" s="26">
        <v>2024</v>
      </c>
      <c r="B1010" s="27" t="s">
        <v>36</v>
      </c>
      <c r="C1010" s="29" t="s">
        <v>2038</v>
      </c>
      <c r="D1010" s="26" t="s">
        <v>1875</v>
      </c>
      <c r="E1010" s="29">
        <v>45464</v>
      </c>
      <c r="F1010" s="89">
        <v>45489</v>
      </c>
      <c r="G1010" s="71" t="s">
        <v>1453</v>
      </c>
      <c r="H1010" s="26" t="s">
        <v>52</v>
      </c>
      <c r="I1010" s="112" t="s">
        <v>1253</v>
      </c>
      <c r="J1010" s="73">
        <v>45541</v>
      </c>
      <c r="K1010" s="30">
        <v>58196.5</v>
      </c>
      <c r="L1010" s="121">
        <v>56018.76</v>
      </c>
      <c r="Q1010" s="1"/>
    </row>
    <row r="1011" spans="1:17" x14ac:dyDescent="0.3">
      <c r="A1011" s="26">
        <v>2024</v>
      </c>
      <c r="B1011" s="27" t="s">
        <v>18</v>
      </c>
      <c r="C1011" s="29" t="s">
        <v>2039</v>
      </c>
      <c r="D1011" s="26" t="s">
        <v>1875</v>
      </c>
      <c r="E1011" s="29">
        <v>45486</v>
      </c>
      <c r="F1011" s="89">
        <v>45489</v>
      </c>
      <c r="G1011" s="71" t="s">
        <v>1453</v>
      </c>
      <c r="H1011" s="26" t="s">
        <v>52</v>
      </c>
      <c r="I1011" s="112" t="s">
        <v>1253</v>
      </c>
      <c r="J1011" s="73">
        <v>45539</v>
      </c>
      <c r="K1011" s="30">
        <v>22668.35</v>
      </c>
      <c r="L1011" s="121">
        <v>22132.74</v>
      </c>
      <c r="Q1011" s="1"/>
    </row>
    <row r="1012" spans="1:17" x14ac:dyDescent="0.3">
      <c r="A1012" s="26">
        <v>2024</v>
      </c>
      <c r="B1012" s="27" t="s">
        <v>45</v>
      </c>
      <c r="C1012" s="29" t="s">
        <v>2040</v>
      </c>
      <c r="D1012" s="26" t="s">
        <v>1875</v>
      </c>
      <c r="E1012" s="29">
        <v>45472</v>
      </c>
      <c r="F1012" s="89">
        <v>45490</v>
      </c>
      <c r="G1012" s="71" t="s">
        <v>1453</v>
      </c>
      <c r="H1012" s="26" t="s">
        <v>52</v>
      </c>
      <c r="I1012" s="112" t="s">
        <v>1253</v>
      </c>
      <c r="J1012" s="73">
        <v>45533</v>
      </c>
      <c r="K1012" s="30">
        <v>23231.89</v>
      </c>
      <c r="L1012" s="121">
        <v>22252.240000000002</v>
      </c>
      <c r="Q1012" s="1"/>
    </row>
    <row r="1013" spans="1:17" x14ac:dyDescent="0.3">
      <c r="A1013" s="26">
        <v>2024</v>
      </c>
      <c r="B1013" s="27" t="s">
        <v>29</v>
      </c>
      <c r="C1013" s="29" t="s">
        <v>2041</v>
      </c>
      <c r="D1013" s="26" t="s">
        <v>1875</v>
      </c>
      <c r="E1013" s="29">
        <v>45474</v>
      </c>
      <c r="F1013" s="89">
        <v>45491</v>
      </c>
      <c r="G1013" s="71" t="s">
        <v>1453</v>
      </c>
      <c r="H1013" s="26" t="s">
        <v>52</v>
      </c>
      <c r="I1013" s="112" t="s">
        <v>1253</v>
      </c>
      <c r="J1013" s="73">
        <v>45583</v>
      </c>
      <c r="K1013" s="30">
        <v>9442.4599999999991</v>
      </c>
      <c r="L1013" s="121">
        <v>9117.42</v>
      </c>
      <c r="Q1013" s="1"/>
    </row>
    <row r="1014" spans="1:17" x14ac:dyDescent="0.3">
      <c r="A1014" s="26">
        <v>2024</v>
      </c>
      <c r="B1014" s="27" t="s">
        <v>36</v>
      </c>
      <c r="C1014" s="29" t="s">
        <v>2042</v>
      </c>
      <c r="D1014" s="26" t="s">
        <v>1875</v>
      </c>
      <c r="E1014" s="29">
        <v>45463</v>
      </c>
      <c r="F1014" s="89">
        <v>45492</v>
      </c>
      <c r="G1014" s="71" t="s">
        <v>1453</v>
      </c>
      <c r="H1014" s="26" t="s">
        <v>52</v>
      </c>
      <c r="I1014" s="112" t="s">
        <v>145</v>
      </c>
      <c r="J1014" s="73">
        <v>45531</v>
      </c>
      <c r="K1014" s="30" t="s">
        <v>1093</v>
      </c>
      <c r="L1014" s="121"/>
      <c r="Q1014" s="1"/>
    </row>
    <row r="1015" spans="1:17" x14ac:dyDescent="0.3">
      <c r="A1015" s="26">
        <v>2024</v>
      </c>
      <c r="B1015" s="27" t="s">
        <v>45</v>
      </c>
      <c r="C1015" s="29" t="s">
        <v>2043</v>
      </c>
      <c r="D1015" s="26" t="s">
        <v>1875</v>
      </c>
      <c r="E1015" s="29">
        <v>45474</v>
      </c>
      <c r="F1015" s="89">
        <v>45492</v>
      </c>
      <c r="G1015" s="71" t="s">
        <v>1453</v>
      </c>
      <c r="H1015" s="26" t="s">
        <v>52</v>
      </c>
      <c r="I1015" s="112" t="s">
        <v>1253</v>
      </c>
      <c r="J1015" s="73">
        <v>45561</v>
      </c>
      <c r="K1015" s="30">
        <v>282329.83999999997</v>
      </c>
      <c r="L1015" s="121">
        <v>272899.36</v>
      </c>
      <c r="Q1015" s="1"/>
    </row>
    <row r="1016" spans="1:17" x14ac:dyDescent="0.3">
      <c r="A1016" s="26">
        <v>2024</v>
      </c>
      <c r="B1016" s="27" t="s">
        <v>29</v>
      </c>
      <c r="C1016" s="29" t="s">
        <v>2044</v>
      </c>
      <c r="D1016" s="26" t="s">
        <v>1875</v>
      </c>
      <c r="E1016" s="29">
        <v>45478</v>
      </c>
      <c r="F1016" s="89">
        <v>45495</v>
      </c>
      <c r="G1016" s="71" t="s">
        <v>1453</v>
      </c>
      <c r="H1016" s="26" t="s">
        <v>52</v>
      </c>
      <c r="I1016" s="112" t="s">
        <v>145</v>
      </c>
      <c r="J1016" s="73">
        <v>45518</v>
      </c>
      <c r="K1016" s="30" t="s">
        <v>1093</v>
      </c>
      <c r="L1016" s="121"/>
      <c r="Q1016" s="1"/>
    </row>
    <row r="1017" spans="1:17" x14ac:dyDescent="0.3">
      <c r="A1017" s="26">
        <v>2024</v>
      </c>
      <c r="B1017" s="27" t="s">
        <v>21</v>
      </c>
      <c r="C1017" s="29" t="s">
        <v>2045</v>
      </c>
      <c r="D1017" s="26" t="s">
        <v>1875</v>
      </c>
      <c r="E1017" s="29">
        <v>45481</v>
      </c>
      <c r="F1017" s="89">
        <v>45496</v>
      </c>
      <c r="G1017" s="71" t="s">
        <v>1453</v>
      </c>
      <c r="H1017" s="26" t="s">
        <v>52</v>
      </c>
      <c r="I1017" s="112" t="s">
        <v>145</v>
      </c>
      <c r="J1017" s="73">
        <v>45534</v>
      </c>
      <c r="K1017" s="30" t="s">
        <v>1093</v>
      </c>
      <c r="L1017" s="121"/>
      <c r="Q1017" s="1"/>
    </row>
    <row r="1018" spans="1:17" x14ac:dyDescent="0.3">
      <c r="A1018" s="26">
        <v>2024</v>
      </c>
      <c r="B1018" s="27" t="s">
        <v>15</v>
      </c>
      <c r="C1018" s="29" t="s">
        <v>2046</v>
      </c>
      <c r="D1018" s="26" t="s">
        <v>1875</v>
      </c>
      <c r="E1018" s="29">
        <v>45492</v>
      </c>
      <c r="F1018" s="89">
        <v>45496</v>
      </c>
      <c r="G1018" s="71" t="s">
        <v>1453</v>
      </c>
      <c r="H1018" s="26" t="s">
        <v>52</v>
      </c>
      <c r="I1018" s="112" t="s">
        <v>1253</v>
      </c>
      <c r="J1018" s="73">
        <v>45541</v>
      </c>
      <c r="K1018" s="30">
        <v>22196.29</v>
      </c>
      <c r="L1018" s="121">
        <v>21368.27</v>
      </c>
      <c r="Q1018" s="1"/>
    </row>
    <row r="1019" spans="1:17" x14ac:dyDescent="0.3">
      <c r="A1019" s="26">
        <v>2024</v>
      </c>
      <c r="B1019" s="27" t="s">
        <v>28</v>
      </c>
      <c r="C1019" s="29" t="s">
        <v>2047</v>
      </c>
      <c r="D1019" s="26" t="s">
        <v>1875</v>
      </c>
      <c r="E1019" s="29">
        <v>45491</v>
      </c>
      <c r="F1019" s="89">
        <v>45497</v>
      </c>
      <c r="G1019" s="71" t="s">
        <v>1453</v>
      </c>
      <c r="H1019" s="26" t="s">
        <v>52</v>
      </c>
      <c r="I1019" s="112" t="s">
        <v>1253</v>
      </c>
      <c r="J1019" s="73">
        <v>45541</v>
      </c>
      <c r="K1019" s="30">
        <v>7674.49</v>
      </c>
      <c r="L1019" s="121">
        <v>7419.19</v>
      </c>
      <c r="Q1019" s="1"/>
    </row>
    <row r="1020" spans="1:17" x14ac:dyDescent="0.3">
      <c r="A1020" s="26">
        <v>2024</v>
      </c>
      <c r="B1020" s="27" t="s">
        <v>30</v>
      </c>
      <c r="C1020" s="29" t="s">
        <v>2048</v>
      </c>
      <c r="D1020" s="26" t="s">
        <v>1875</v>
      </c>
      <c r="E1020" s="29">
        <v>45474</v>
      </c>
      <c r="F1020" s="89">
        <v>45498</v>
      </c>
      <c r="G1020" s="71" t="s">
        <v>66</v>
      </c>
      <c r="H1020" s="26" t="s">
        <v>52</v>
      </c>
      <c r="I1020" s="112" t="s">
        <v>145</v>
      </c>
      <c r="J1020" s="73">
        <v>45545</v>
      </c>
      <c r="K1020" s="30" t="s">
        <v>1093</v>
      </c>
      <c r="L1020" s="121"/>
      <c r="Q1020" s="1"/>
    </row>
    <row r="1021" spans="1:17" x14ac:dyDescent="0.3">
      <c r="A1021" s="26">
        <v>2024</v>
      </c>
      <c r="B1021" s="27" t="s">
        <v>2049</v>
      </c>
      <c r="C1021" s="29" t="s">
        <v>2050</v>
      </c>
      <c r="D1021" s="26" t="s">
        <v>1875</v>
      </c>
      <c r="E1021" s="29">
        <v>45488</v>
      </c>
      <c r="F1021" s="89">
        <v>45502</v>
      </c>
      <c r="G1021" s="71" t="s">
        <v>2002</v>
      </c>
      <c r="H1021" s="26" t="s">
        <v>52</v>
      </c>
      <c r="I1021" s="112" t="s">
        <v>1253</v>
      </c>
      <c r="J1021" s="73">
        <v>45561</v>
      </c>
      <c r="K1021" s="30">
        <v>3933.9199999999996</v>
      </c>
      <c r="L1021" s="121">
        <v>3773.83</v>
      </c>
      <c r="Q1021" s="1"/>
    </row>
    <row r="1022" spans="1:17" x14ac:dyDescent="0.3">
      <c r="A1022" s="26">
        <v>2024</v>
      </c>
      <c r="B1022" s="27" t="s">
        <v>1883</v>
      </c>
      <c r="C1022" s="29" t="s">
        <v>2051</v>
      </c>
      <c r="D1022" s="26" t="s">
        <v>1875</v>
      </c>
      <c r="E1022" s="29">
        <v>45502</v>
      </c>
      <c r="F1022" s="89">
        <v>45503</v>
      </c>
      <c r="G1022" s="71" t="s">
        <v>1453</v>
      </c>
      <c r="H1022" s="26" t="s">
        <v>52</v>
      </c>
      <c r="I1022" s="112" t="s">
        <v>145</v>
      </c>
      <c r="J1022" s="73">
        <v>45531</v>
      </c>
      <c r="K1022" s="30" t="s">
        <v>1093</v>
      </c>
      <c r="L1022" s="121"/>
      <c r="Q1022" s="1"/>
    </row>
    <row r="1023" spans="1:17" x14ac:dyDescent="0.3">
      <c r="A1023" s="26">
        <v>2024</v>
      </c>
      <c r="B1023" s="27" t="s">
        <v>29</v>
      </c>
      <c r="C1023" s="29" t="s">
        <v>2052</v>
      </c>
      <c r="D1023" s="26" t="s">
        <v>1875</v>
      </c>
      <c r="E1023" s="29">
        <v>45482</v>
      </c>
      <c r="F1023" s="89">
        <v>45503</v>
      </c>
      <c r="G1023" s="71" t="s">
        <v>1453</v>
      </c>
      <c r="H1023" s="26" t="s">
        <v>52</v>
      </c>
      <c r="I1023" s="112" t="s">
        <v>145</v>
      </c>
      <c r="J1023" s="73">
        <v>45531</v>
      </c>
      <c r="K1023" s="30" t="s">
        <v>1093</v>
      </c>
      <c r="L1023" s="121"/>
      <c r="Q1023" s="1"/>
    </row>
    <row r="1024" spans="1:17" x14ac:dyDescent="0.3">
      <c r="A1024" s="26">
        <v>2024</v>
      </c>
      <c r="B1024" s="27" t="s">
        <v>1883</v>
      </c>
      <c r="C1024" s="29" t="s">
        <v>2053</v>
      </c>
      <c r="D1024" s="26" t="s">
        <v>1875</v>
      </c>
      <c r="E1024" s="29">
        <v>45469</v>
      </c>
      <c r="F1024" s="89">
        <v>45504</v>
      </c>
      <c r="G1024" s="71" t="s">
        <v>1453</v>
      </c>
      <c r="H1024" s="26" t="s">
        <v>52</v>
      </c>
      <c r="I1024" s="112" t="s">
        <v>1253</v>
      </c>
      <c r="J1024" s="73">
        <v>45561</v>
      </c>
      <c r="K1024" s="30">
        <v>19855.28</v>
      </c>
      <c r="L1024" s="121">
        <v>19140.39</v>
      </c>
      <c r="Q1024" s="1"/>
    </row>
    <row r="1025" spans="1:17" x14ac:dyDescent="0.3">
      <c r="A1025" s="26">
        <v>2024</v>
      </c>
      <c r="B1025" s="27" t="s">
        <v>47</v>
      </c>
      <c r="C1025" s="29" t="s">
        <v>2054</v>
      </c>
      <c r="D1025" s="26" t="s">
        <v>1875</v>
      </c>
      <c r="E1025" s="29">
        <v>45448</v>
      </c>
      <c r="F1025" s="89">
        <v>45504</v>
      </c>
      <c r="G1025" s="71" t="s">
        <v>2002</v>
      </c>
      <c r="H1025" s="26" t="s">
        <v>52</v>
      </c>
      <c r="I1025" s="112" t="s">
        <v>145</v>
      </c>
      <c r="J1025" s="73">
        <v>45553</v>
      </c>
      <c r="K1025" s="30" t="s">
        <v>1093</v>
      </c>
      <c r="L1025" s="121"/>
      <c r="Q1025" s="1"/>
    </row>
    <row r="1026" spans="1:17" x14ac:dyDescent="0.3">
      <c r="A1026" s="26">
        <v>2024</v>
      </c>
      <c r="B1026" s="27" t="s">
        <v>18</v>
      </c>
      <c r="C1026" s="29" t="s">
        <v>2055</v>
      </c>
      <c r="D1026" s="26" t="s">
        <v>1875</v>
      </c>
      <c r="E1026" s="29">
        <v>45464</v>
      </c>
      <c r="F1026" s="89">
        <v>45504</v>
      </c>
      <c r="G1026" s="38" t="s">
        <v>1453</v>
      </c>
      <c r="H1026" s="26" t="s">
        <v>52</v>
      </c>
      <c r="I1026" s="112" t="s">
        <v>1253</v>
      </c>
      <c r="J1026" s="73">
        <v>45547</v>
      </c>
      <c r="K1026" s="30">
        <v>35455.58</v>
      </c>
      <c r="L1026" s="121">
        <v>34113.46</v>
      </c>
      <c r="Q1026" s="1"/>
    </row>
    <row r="1027" spans="1:17" x14ac:dyDescent="0.3">
      <c r="A1027" s="26">
        <v>2024</v>
      </c>
      <c r="B1027" s="27" t="s">
        <v>35</v>
      </c>
      <c r="C1027" s="29" t="s">
        <v>2056</v>
      </c>
      <c r="D1027" s="26" t="s">
        <v>1875</v>
      </c>
      <c r="E1027" s="29">
        <v>45506</v>
      </c>
      <c r="F1027" s="89">
        <v>45509</v>
      </c>
      <c r="G1027" s="38" t="s">
        <v>2057</v>
      </c>
      <c r="H1027" s="26" t="s">
        <v>52</v>
      </c>
      <c r="I1027" s="112" t="s">
        <v>1253</v>
      </c>
      <c r="J1027" s="73">
        <v>45541</v>
      </c>
      <c r="K1027" s="30">
        <v>35344.11</v>
      </c>
      <c r="L1027" s="121">
        <v>33587.22</v>
      </c>
      <c r="Q1027" s="1"/>
    </row>
    <row r="1028" spans="1:17" x14ac:dyDescent="0.3">
      <c r="A1028" s="26">
        <v>2024</v>
      </c>
      <c r="B1028" s="27" t="s">
        <v>1883</v>
      </c>
      <c r="C1028" s="29" t="s">
        <v>2058</v>
      </c>
      <c r="D1028" s="26" t="s">
        <v>1875</v>
      </c>
      <c r="E1028" s="29">
        <v>45459</v>
      </c>
      <c r="F1028" s="89">
        <v>45510</v>
      </c>
      <c r="G1028" s="38" t="s">
        <v>66</v>
      </c>
      <c r="H1028" s="26" t="s">
        <v>52</v>
      </c>
      <c r="I1028" s="112" t="s">
        <v>145</v>
      </c>
      <c r="J1028" s="73">
        <v>45650</v>
      </c>
      <c r="K1028" s="30" t="s">
        <v>1093</v>
      </c>
      <c r="L1028" s="121"/>
      <c r="Q1028" s="1"/>
    </row>
    <row r="1029" spans="1:17" x14ac:dyDescent="0.3">
      <c r="A1029" s="26">
        <v>2024</v>
      </c>
      <c r="B1029" s="27" t="s">
        <v>1883</v>
      </c>
      <c r="C1029" s="29" t="s">
        <v>2059</v>
      </c>
      <c r="D1029" s="26" t="s">
        <v>1875</v>
      </c>
      <c r="E1029" s="29">
        <v>45470</v>
      </c>
      <c r="F1029" s="89">
        <v>45510</v>
      </c>
      <c r="G1029" s="38" t="s">
        <v>1453</v>
      </c>
      <c r="H1029" s="26" t="s">
        <v>52</v>
      </c>
      <c r="I1029" s="112" t="s">
        <v>1253</v>
      </c>
      <c r="J1029" s="73">
        <v>45583</v>
      </c>
      <c r="K1029" s="30">
        <v>57789.729999999996</v>
      </c>
      <c r="L1029" s="121">
        <v>55940.800000000003</v>
      </c>
      <c r="Q1029" s="1"/>
    </row>
    <row r="1030" spans="1:17" x14ac:dyDescent="0.3">
      <c r="A1030" s="26">
        <v>2024</v>
      </c>
      <c r="B1030" s="27" t="s">
        <v>48</v>
      </c>
      <c r="C1030" s="29" t="s">
        <v>2060</v>
      </c>
      <c r="D1030" s="26" t="s">
        <v>1875</v>
      </c>
      <c r="E1030" s="29">
        <v>45397</v>
      </c>
      <c r="F1030" s="89">
        <v>45510</v>
      </c>
      <c r="G1030" s="38" t="s">
        <v>53</v>
      </c>
      <c r="H1030" s="26" t="s">
        <v>52</v>
      </c>
      <c r="I1030" s="112" t="s">
        <v>145</v>
      </c>
      <c r="J1030" s="73">
        <v>45534</v>
      </c>
      <c r="K1030" s="30" t="s">
        <v>1093</v>
      </c>
      <c r="L1030" s="121"/>
      <c r="Q1030" s="1"/>
    </row>
    <row r="1031" spans="1:17" x14ac:dyDescent="0.3">
      <c r="A1031" s="26">
        <v>2024</v>
      </c>
      <c r="B1031" s="27" t="s">
        <v>25</v>
      </c>
      <c r="C1031" s="29" t="s">
        <v>2061</v>
      </c>
      <c r="D1031" s="26" t="s">
        <v>1875</v>
      </c>
      <c r="E1031" s="29">
        <v>45311</v>
      </c>
      <c r="F1031" s="89">
        <v>45516</v>
      </c>
      <c r="G1031" s="38" t="s">
        <v>2062</v>
      </c>
      <c r="H1031" s="26" t="s">
        <v>52</v>
      </c>
      <c r="I1031" s="112" t="s">
        <v>1253</v>
      </c>
      <c r="J1031" s="73">
        <v>45587</v>
      </c>
      <c r="K1031" s="30">
        <v>44357.06</v>
      </c>
      <c r="L1031" s="121">
        <v>42348.959999999999</v>
      </c>
      <c r="Q1031" s="1"/>
    </row>
    <row r="1032" spans="1:17" x14ac:dyDescent="0.3">
      <c r="A1032" s="26">
        <v>2024</v>
      </c>
      <c r="B1032" s="27" t="s">
        <v>15</v>
      </c>
      <c r="C1032" s="29" t="s">
        <v>2063</v>
      </c>
      <c r="D1032" s="26" t="s">
        <v>1875</v>
      </c>
      <c r="E1032" s="29">
        <v>45512</v>
      </c>
      <c r="F1032" s="89">
        <v>45517</v>
      </c>
      <c r="G1032" s="38" t="s">
        <v>1453</v>
      </c>
      <c r="H1032" s="26" t="s">
        <v>52</v>
      </c>
      <c r="I1032" s="112" t="s">
        <v>1253</v>
      </c>
      <c r="J1032" s="73">
        <v>45561</v>
      </c>
      <c r="K1032" s="30">
        <v>34363.1</v>
      </c>
      <c r="L1032" s="121">
        <v>33228.03</v>
      </c>
      <c r="Q1032" s="1"/>
    </row>
    <row r="1033" spans="1:17" x14ac:dyDescent="0.3">
      <c r="A1033" s="26">
        <v>2024</v>
      </c>
      <c r="B1033" s="27" t="s">
        <v>48</v>
      </c>
      <c r="C1033" s="29" t="s">
        <v>2064</v>
      </c>
      <c r="D1033" s="26" t="s">
        <v>1875</v>
      </c>
      <c r="E1033" s="29">
        <v>45474</v>
      </c>
      <c r="F1033" s="89">
        <v>45518</v>
      </c>
      <c r="G1033" s="38" t="s">
        <v>1453</v>
      </c>
      <c r="H1033" s="26" t="s">
        <v>52</v>
      </c>
      <c r="I1033" s="112" t="s">
        <v>1253</v>
      </c>
      <c r="J1033" s="73">
        <v>45561</v>
      </c>
      <c r="K1033" s="30">
        <v>11528.51</v>
      </c>
      <c r="L1033" s="121">
        <v>11111</v>
      </c>
      <c r="Q1033" s="1"/>
    </row>
    <row r="1034" spans="1:17" x14ac:dyDescent="0.3">
      <c r="A1034" s="26">
        <v>2024</v>
      </c>
      <c r="B1034" s="27" t="s">
        <v>47</v>
      </c>
      <c r="C1034" s="29" t="s">
        <v>2065</v>
      </c>
      <c r="D1034" s="26" t="s">
        <v>1875</v>
      </c>
      <c r="E1034" s="29">
        <v>45518</v>
      </c>
      <c r="F1034" s="89">
        <v>45519</v>
      </c>
      <c r="G1034" s="38" t="s">
        <v>1453</v>
      </c>
      <c r="H1034" s="26" t="s">
        <v>52</v>
      </c>
      <c r="I1034" s="112" t="s">
        <v>145</v>
      </c>
      <c r="J1034" s="73">
        <v>45553</v>
      </c>
      <c r="K1034" s="30" t="s">
        <v>1093</v>
      </c>
      <c r="L1034" s="121"/>
      <c r="Q1034" s="1"/>
    </row>
    <row r="1035" spans="1:17" x14ac:dyDescent="0.3">
      <c r="A1035" s="26">
        <v>2024</v>
      </c>
      <c r="B1035" s="27" t="s">
        <v>15</v>
      </c>
      <c r="C1035" s="29" t="s">
        <v>2066</v>
      </c>
      <c r="D1035" s="26" t="s">
        <v>1875</v>
      </c>
      <c r="E1035" s="29">
        <v>45520</v>
      </c>
      <c r="F1035" s="89">
        <v>45521</v>
      </c>
      <c r="G1035" s="38" t="s">
        <v>1453</v>
      </c>
      <c r="H1035" s="26" t="s">
        <v>52</v>
      </c>
      <c r="I1035" s="112" t="s">
        <v>1253</v>
      </c>
      <c r="J1035" s="73">
        <v>45561</v>
      </c>
      <c r="K1035" s="30">
        <v>15243.169999999998</v>
      </c>
      <c r="L1035" s="121">
        <v>14673.62</v>
      </c>
      <c r="Q1035" s="1"/>
    </row>
    <row r="1036" spans="1:17" x14ac:dyDescent="0.3">
      <c r="A1036" s="26">
        <v>2024</v>
      </c>
      <c r="B1036" s="27" t="s">
        <v>14</v>
      </c>
      <c r="C1036" s="29" t="s">
        <v>2067</v>
      </c>
      <c r="D1036" s="26" t="s">
        <v>1875</v>
      </c>
      <c r="E1036" s="29">
        <v>45521</v>
      </c>
      <c r="F1036" s="89">
        <v>45526</v>
      </c>
      <c r="G1036" s="38" t="s">
        <v>51</v>
      </c>
      <c r="H1036" s="26" t="s">
        <v>52</v>
      </c>
      <c r="I1036" s="112" t="s">
        <v>1253</v>
      </c>
      <c r="J1036" s="73">
        <v>45603</v>
      </c>
      <c r="K1036" s="30">
        <v>6060.98</v>
      </c>
      <c r="L1036" s="121">
        <v>5794.03</v>
      </c>
      <c r="Q1036" s="1"/>
    </row>
    <row r="1037" spans="1:17" x14ac:dyDescent="0.3">
      <c r="A1037" s="26">
        <v>2024</v>
      </c>
      <c r="B1037" s="27" t="s">
        <v>48</v>
      </c>
      <c r="C1037" s="29" t="s">
        <v>2068</v>
      </c>
      <c r="D1037" s="26" t="s">
        <v>1875</v>
      </c>
      <c r="E1037" s="29">
        <v>45505</v>
      </c>
      <c r="F1037" s="89">
        <v>45527</v>
      </c>
      <c r="G1037" s="38" t="s">
        <v>1453</v>
      </c>
      <c r="H1037" s="26" t="s">
        <v>52</v>
      </c>
      <c r="I1037" s="112" t="s">
        <v>1253</v>
      </c>
      <c r="J1037" s="73">
        <v>45561</v>
      </c>
      <c r="K1037" s="30">
        <v>2902.59</v>
      </c>
      <c r="L1037" s="121">
        <v>2818.86</v>
      </c>
      <c r="Q1037" s="1"/>
    </row>
    <row r="1038" spans="1:17" x14ac:dyDescent="0.3">
      <c r="A1038" s="26">
        <v>2024</v>
      </c>
      <c r="B1038" s="27" t="s">
        <v>26</v>
      </c>
      <c r="C1038" s="29" t="s">
        <v>2069</v>
      </c>
      <c r="D1038" s="26" t="s">
        <v>1875</v>
      </c>
      <c r="E1038" s="29">
        <v>45323</v>
      </c>
      <c r="F1038" s="89">
        <v>45530</v>
      </c>
      <c r="G1038" s="38" t="s">
        <v>1452</v>
      </c>
      <c r="H1038" s="26" t="s">
        <v>52</v>
      </c>
      <c r="I1038" s="112" t="s">
        <v>1253</v>
      </c>
      <c r="J1038" s="73">
        <v>45637</v>
      </c>
      <c r="K1038" s="30">
        <v>88047.47</v>
      </c>
      <c r="L1038" s="121">
        <v>84302.75</v>
      </c>
      <c r="Q1038" s="1"/>
    </row>
    <row r="1039" spans="1:17" x14ac:dyDescent="0.3">
      <c r="A1039" s="26">
        <v>2024</v>
      </c>
      <c r="B1039" s="27" t="s">
        <v>1882</v>
      </c>
      <c r="C1039" s="29" t="s">
        <v>2070</v>
      </c>
      <c r="D1039" s="26" t="s">
        <v>1875</v>
      </c>
      <c r="E1039" s="29">
        <v>45493</v>
      </c>
      <c r="F1039" s="89">
        <v>45531</v>
      </c>
      <c r="G1039" s="38" t="s">
        <v>2002</v>
      </c>
      <c r="H1039" s="26" t="s">
        <v>52</v>
      </c>
      <c r="I1039" s="112" t="s">
        <v>1259</v>
      </c>
      <c r="J1039" s="73"/>
      <c r="K1039" s="30" t="s">
        <v>1093</v>
      </c>
      <c r="L1039" s="121"/>
      <c r="M1039" s="76"/>
      <c r="Q1039" s="1"/>
    </row>
    <row r="1040" spans="1:17" x14ac:dyDescent="0.3">
      <c r="A1040" s="26">
        <v>2024</v>
      </c>
      <c r="B1040" s="27" t="s">
        <v>25</v>
      </c>
      <c r="C1040" s="29" t="s">
        <v>2071</v>
      </c>
      <c r="D1040" s="26" t="s">
        <v>1875</v>
      </c>
      <c r="E1040" s="29">
        <v>45502</v>
      </c>
      <c r="F1040" s="89">
        <v>45533</v>
      </c>
      <c r="G1040" s="38" t="s">
        <v>2002</v>
      </c>
      <c r="H1040" s="26" t="s">
        <v>52</v>
      </c>
      <c r="I1040" s="112" t="s">
        <v>145</v>
      </c>
      <c r="J1040" s="73">
        <v>45569</v>
      </c>
      <c r="K1040" s="30" t="s">
        <v>1093</v>
      </c>
      <c r="L1040" s="121"/>
      <c r="M1040" s="76"/>
      <c r="Q1040" s="1"/>
    </row>
    <row r="1041" spans="1:17" x14ac:dyDescent="0.3">
      <c r="A1041" s="26">
        <v>2024</v>
      </c>
      <c r="B1041" s="27" t="s">
        <v>1883</v>
      </c>
      <c r="C1041" s="29" t="s">
        <v>2072</v>
      </c>
      <c r="D1041" s="26" t="s">
        <v>1875</v>
      </c>
      <c r="E1041" s="29">
        <v>45532</v>
      </c>
      <c r="F1041" s="89">
        <v>45533</v>
      </c>
      <c r="G1041" s="38" t="s">
        <v>1453</v>
      </c>
      <c r="H1041" s="26" t="s">
        <v>52</v>
      </c>
      <c r="I1041" s="112" t="s">
        <v>1253</v>
      </c>
      <c r="J1041" s="73">
        <v>45603</v>
      </c>
      <c r="K1041" s="30">
        <v>30705.65</v>
      </c>
      <c r="L1041" s="121">
        <v>29675.68</v>
      </c>
      <c r="Q1041" s="1"/>
    </row>
    <row r="1042" spans="1:17" x14ac:dyDescent="0.3">
      <c r="A1042" s="26">
        <v>2024</v>
      </c>
      <c r="B1042" s="27" t="s">
        <v>36</v>
      </c>
      <c r="C1042" s="29" t="s">
        <v>2073</v>
      </c>
      <c r="D1042" s="26" t="s">
        <v>1875</v>
      </c>
      <c r="E1042" s="29">
        <v>45524</v>
      </c>
      <c r="F1042" s="89">
        <v>45533</v>
      </c>
      <c r="G1042" s="38" t="s">
        <v>1453</v>
      </c>
      <c r="H1042" s="26" t="s">
        <v>52</v>
      </c>
      <c r="I1042" s="112" t="s">
        <v>145</v>
      </c>
      <c r="J1042" s="73">
        <v>45559</v>
      </c>
      <c r="K1042" s="30" t="s">
        <v>1093</v>
      </c>
      <c r="L1042" s="121"/>
      <c r="Q1042" s="1"/>
    </row>
    <row r="1043" spans="1:17" x14ac:dyDescent="0.3">
      <c r="A1043" s="26">
        <v>2024</v>
      </c>
      <c r="B1043" s="27" t="s">
        <v>21</v>
      </c>
      <c r="C1043" s="29" t="s">
        <v>2074</v>
      </c>
      <c r="D1043" s="26" t="s">
        <v>1875</v>
      </c>
      <c r="E1043" s="29">
        <v>45521</v>
      </c>
      <c r="F1043" s="89">
        <v>45537</v>
      </c>
      <c r="G1043" s="38" t="s">
        <v>1452</v>
      </c>
      <c r="H1043" s="26" t="s">
        <v>52</v>
      </c>
      <c r="I1043" s="112" t="s">
        <v>1253</v>
      </c>
      <c r="J1043" s="73">
        <v>45561</v>
      </c>
      <c r="K1043" s="30">
        <v>8110.68</v>
      </c>
      <c r="L1043" s="121">
        <v>7705.15</v>
      </c>
      <c r="Q1043" s="1"/>
    </row>
    <row r="1044" spans="1:17" x14ac:dyDescent="0.3">
      <c r="A1044" s="26">
        <v>2024</v>
      </c>
      <c r="B1044" s="27" t="s">
        <v>33</v>
      </c>
      <c r="C1044" s="29" t="s">
        <v>2075</v>
      </c>
      <c r="D1044" s="26" t="s">
        <v>1875</v>
      </c>
      <c r="E1044" s="29">
        <v>45483</v>
      </c>
      <c r="F1044" s="89">
        <v>45547</v>
      </c>
      <c r="G1044" s="38" t="s">
        <v>1453</v>
      </c>
      <c r="H1044" s="26" t="s">
        <v>52</v>
      </c>
      <c r="I1044" s="112" t="s">
        <v>145</v>
      </c>
      <c r="J1044" s="73">
        <v>45588</v>
      </c>
      <c r="K1044" s="30" t="s">
        <v>1093</v>
      </c>
      <c r="L1044" s="121"/>
      <c r="Q1044" s="1"/>
    </row>
    <row r="1045" spans="1:17" x14ac:dyDescent="0.3">
      <c r="A1045" s="26">
        <v>2024</v>
      </c>
      <c r="B1045" s="27" t="s">
        <v>36</v>
      </c>
      <c r="C1045" s="29" t="s">
        <v>2076</v>
      </c>
      <c r="D1045" s="26" t="s">
        <v>1875</v>
      </c>
      <c r="E1045" s="29">
        <v>45542</v>
      </c>
      <c r="F1045" s="89">
        <v>45547</v>
      </c>
      <c r="G1045" s="38" t="s">
        <v>1453</v>
      </c>
      <c r="H1045" s="26" t="s">
        <v>52</v>
      </c>
      <c r="I1045" s="112" t="s">
        <v>145</v>
      </c>
      <c r="J1045" s="73">
        <v>45596</v>
      </c>
      <c r="K1045" s="30" t="s">
        <v>1093</v>
      </c>
      <c r="L1045" s="121"/>
      <c r="Q1045" s="1"/>
    </row>
    <row r="1046" spans="1:17" x14ac:dyDescent="0.3">
      <c r="A1046" s="26">
        <v>2024</v>
      </c>
      <c r="B1046" s="27" t="s">
        <v>15</v>
      </c>
      <c r="C1046" s="29" t="s">
        <v>2077</v>
      </c>
      <c r="D1046" s="26" t="s">
        <v>1875</v>
      </c>
      <c r="E1046" s="29">
        <v>45471</v>
      </c>
      <c r="F1046" s="89">
        <v>45547</v>
      </c>
      <c r="G1046" s="38" t="s">
        <v>2062</v>
      </c>
      <c r="H1046" s="26" t="s">
        <v>52</v>
      </c>
      <c r="I1046" s="112" t="s">
        <v>145</v>
      </c>
      <c r="J1046" s="73">
        <v>45574</v>
      </c>
      <c r="K1046" s="30" t="s">
        <v>1093</v>
      </c>
      <c r="L1046" s="121"/>
      <c r="Q1046" s="1"/>
    </row>
    <row r="1047" spans="1:17" x14ac:dyDescent="0.3">
      <c r="A1047" s="26">
        <v>2024</v>
      </c>
      <c r="B1047" s="27" t="s">
        <v>33</v>
      </c>
      <c r="C1047" s="29" t="s">
        <v>2078</v>
      </c>
      <c r="D1047" s="26" t="s">
        <v>1875</v>
      </c>
      <c r="E1047" s="29">
        <v>45424</v>
      </c>
      <c r="F1047" s="89">
        <v>45548</v>
      </c>
      <c r="G1047" s="38" t="s">
        <v>1452</v>
      </c>
      <c r="H1047" s="26" t="s">
        <v>52</v>
      </c>
      <c r="I1047" s="112" t="s">
        <v>1259</v>
      </c>
      <c r="J1047" s="73"/>
      <c r="K1047" s="30" t="s">
        <v>1093</v>
      </c>
      <c r="L1047" s="121"/>
      <c r="Q1047" s="1"/>
    </row>
    <row r="1048" spans="1:17" x14ac:dyDescent="0.3">
      <c r="A1048" s="26">
        <v>2024</v>
      </c>
      <c r="B1048" s="27" t="s">
        <v>1883</v>
      </c>
      <c r="C1048" s="29" t="s">
        <v>2079</v>
      </c>
      <c r="D1048" s="26" t="s">
        <v>1875</v>
      </c>
      <c r="E1048" s="29">
        <v>45548</v>
      </c>
      <c r="F1048" s="89">
        <v>45549</v>
      </c>
      <c r="G1048" s="38" t="s">
        <v>1453</v>
      </c>
      <c r="H1048" s="26" t="s">
        <v>52</v>
      </c>
      <c r="I1048" s="112" t="s">
        <v>1253</v>
      </c>
      <c r="J1048" s="73">
        <v>45637</v>
      </c>
      <c r="K1048" s="30">
        <v>42785.350000000006</v>
      </c>
      <c r="L1048" s="121">
        <v>41481.43</v>
      </c>
      <c r="Q1048" s="1"/>
    </row>
    <row r="1049" spans="1:17" x14ac:dyDescent="0.3">
      <c r="A1049" s="26">
        <v>2024</v>
      </c>
      <c r="B1049" s="27" t="s">
        <v>45</v>
      </c>
      <c r="C1049" s="29" t="s">
        <v>2080</v>
      </c>
      <c r="D1049" s="26" t="s">
        <v>1875</v>
      </c>
      <c r="E1049" s="29">
        <v>45550</v>
      </c>
      <c r="F1049" s="89">
        <v>45551</v>
      </c>
      <c r="G1049" s="38" t="s">
        <v>1453</v>
      </c>
      <c r="H1049" s="26" t="s">
        <v>52</v>
      </c>
      <c r="I1049" s="112" t="s">
        <v>1259</v>
      </c>
      <c r="J1049" s="73"/>
      <c r="K1049" s="30" t="s">
        <v>1093</v>
      </c>
      <c r="L1049" s="121"/>
      <c r="Q1049" s="1"/>
    </row>
    <row r="1050" spans="1:17" x14ac:dyDescent="0.3">
      <c r="A1050" s="26">
        <v>2024</v>
      </c>
      <c r="B1050" s="27" t="s">
        <v>16</v>
      </c>
      <c r="C1050" s="29" t="s">
        <v>2081</v>
      </c>
      <c r="D1050" s="26" t="s">
        <v>1875</v>
      </c>
      <c r="E1050" s="29">
        <v>45550</v>
      </c>
      <c r="F1050" s="89">
        <v>45553</v>
      </c>
      <c r="G1050" s="38" t="s">
        <v>1453</v>
      </c>
      <c r="H1050" s="26" t="s">
        <v>52</v>
      </c>
      <c r="I1050" s="112" t="s">
        <v>1253</v>
      </c>
      <c r="J1050" s="73">
        <v>45603</v>
      </c>
      <c r="K1050" s="30">
        <v>30921.98</v>
      </c>
      <c r="L1050" s="121">
        <v>29751.72</v>
      </c>
      <c r="Q1050" s="1"/>
    </row>
    <row r="1051" spans="1:17" x14ac:dyDescent="0.3">
      <c r="A1051" s="26">
        <v>2024</v>
      </c>
      <c r="B1051" s="27" t="s">
        <v>26</v>
      </c>
      <c r="C1051" s="29" t="s">
        <v>2082</v>
      </c>
      <c r="D1051" s="26" t="s">
        <v>1875</v>
      </c>
      <c r="E1051" s="29">
        <v>45554</v>
      </c>
      <c r="F1051" s="89">
        <v>45557</v>
      </c>
      <c r="G1051" s="38" t="s">
        <v>1452</v>
      </c>
      <c r="H1051" s="26" t="s">
        <v>52</v>
      </c>
      <c r="I1051" s="112" t="s">
        <v>1253</v>
      </c>
      <c r="J1051" s="73">
        <v>45624</v>
      </c>
      <c r="K1051" s="30">
        <v>10087.77</v>
      </c>
      <c r="L1051" s="121">
        <v>9689.4</v>
      </c>
      <c r="Q1051" s="1"/>
    </row>
    <row r="1052" spans="1:17" x14ac:dyDescent="0.3">
      <c r="A1052" s="26">
        <v>2024</v>
      </c>
      <c r="B1052" s="27" t="s">
        <v>15</v>
      </c>
      <c r="C1052" s="29" t="s">
        <v>2083</v>
      </c>
      <c r="D1052" s="26" t="s">
        <v>1875</v>
      </c>
      <c r="E1052" s="29">
        <v>45527</v>
      </c>
      <c r="F1052" s="89">
        <v>45558</v>
      </c>
      <c r="G1052" s="38" t="s">
        <v>1453</v>
      </c>
      <c r="H1052" s="26" t="s">
        <v>52</v>
      </c>
      <c r="I1052" s="112" t="s">
        <v>1253</v>
      </c>
      <c r="J1052" s="73">
        <v>45637</v>
      </c>
      <c r="K1052" s="30">
        <v>7762.51</v>
      </c>
      <c r="L1052" s="121">
        <v>7450.09</v>
      </c>
      <c r="Q1052" s="1"/>
    </row>
    <row r="1053" spans="1:17" x14ac:dyDescent="0.3">
      <c r="A1053" s="26">
        <v>2024</v>
      </c>
      <c r="B1053" s="27" t="s">
        <v>34</v>
      </c>
      <c r="C1053" s="29" t="s">
        <v>2084</v>
      </c>
      <c r="D1053" s="26" t="s">
        <v>1875</v>
      </c>
      <c r="E1053" s="29">
        <v>45527</v>
      </c>
      <c r="F1053" s="89">
        <v>45559</v>
      </c>
      <c r="G1053" s="38" t="s">
        <v>51</v>
      </c>
      <c r="H1053" s="26" t="s">
        <v>52</v>
      </c>
      <c r="I1053" s="112" t="s">
        <v>1253</v>
      </c>
      <c r="J1053" s="73">
        <v>45603</v>
      </c>
      <c r="K1053" s="30">
        <v>9845.14</v>
      </c>
      <c r="L1053" s="121">
        <v>9404.68</v>
      </c>
      <c r="Q1053" s="1"/>
    </row>
    <row r="1054" spans="1:17" x14ac:dyDescent="0.3">
      <c r="A1054" s="26">
        <v>2024</v>
      </c>
      <c r="B1054" s="27" t="s">
        <v>34</v>
      </c>
      <c r="C1054" s="29" t="s">
        <v>2085</v>
      </c>
      <c r="D1054" s="26" t="s">
        <v>1875</v>
      </c>
      <c r="E1054" s="29">
        <v>45292</v>
      </c>
      <c r="F1054" s="89">
        <v>45559</v>
      </c>
      <c r="G1054" s="38" t="s">
        <v>2062</v>
      </c>
      <c r="H1054" s="26" t="s">
        <v>52</v>
      </c>
      <c r="I1054" s="112" t="s">
        <v>145</v>
      </c>
      <c r="J1054" s="73">
        <v>45596</v>
      </c>
      <c r="K1054" s="30" t="s">
        <v>1093</v>
      </c>
      <c r="L1054" s="121"/>
      <c r="Q1054" s="1"/>
    </row>
    <row r="1055" spans="1:17" x14ac:dyDescent="0.3">
      <c r="A1055" s="26">
        <v>2024</v>
      </c>
      <c r="B1055" s="27" t="s">
        <v>14</v>
      </c>
      <c r="C1055" s="29" t="s">
        <v>2086</v>
      </c>
      <c r="D1055" s="26" t="s">
        <v>1875</v>
      </c>
      <c r="E1055" s="29">
        <v>45560</v>
      </c>
      <c r="F1055" s="89">
        <v>45560</v>
      </c>
      <c r="G1055" s="38" t="s">
        <v>1453</v>
      </c>
      <c r="H1055" s="26" t="s">
        <v>52</v>
      </c>
      <c r="I1055" s="112" t="s">
        <v>1259</v>
      </c>
      <c r="J1055" s="73"/>
      <c r="K1055" s="30" t="s">
        <v>1093</v>
      </c>
      <c r="L1055" s="121"/>
      <c r="Q1055" s="1"/>
    </row>
    <row r="1056" spans="1:17" x14ac:dyDescent="0.3">
      <c r="A1056" s="26">
        <v>2024</v>
      </c>
      <c r="B1056" s="27" t="s">
        <v>30</v>
      </c>
      <c r="C1056" s="29" t="s">
        <v>2087</v>
      </c>
      <c r="D1056" s="26" t="s">
        <v>1875</v>
      </c>
      <c r="E1056" s="29">
        <v>45556</v>
      </c>
      <c r="F1056" s="89">
        <v>45560</v>
      </c>
      <c r="G1056" s="38" t="s">
        <v>1453</v>
      </c>
      <c r="H1056" s="26" t="s">
        <v>52</v>
      </c>
      <c r="I1056" s="112" t="s">
        <v>145</v>
      </c>
      <c r="J1056" s="73">
        <v>45607</v>
      </c>
      <c r="K1056" s="30" t="s">
        <v>1093</v>
      </c>
      <c r="L1056" s="121"/>
      <c r="Q1056" s="1"/>
    </row>
    <row r="1057" spans="1:17" x14ac:dyDescent="0.3">
      <c r="A1057" s="26">
        <v>2024</v>
      </c>
      <c r="B1057" s="27" t="s">
        <v>14</v>
      </c>
      <c r="C1057" s="29" t="s">
        <v>2088</v>
      </c>
      <c r="D1057" s="26" t="s">
        <v>1875</v>
      </c>
      <c r="E1057" s="29">
        <v>45560</v>
      </c>
      <c r="F1057" s="89">
        <v>45561</v>
      </c>
      <c r="G1057" s="38" t="s">
        <v>1453</v>
      </c>
      <c r="H1057" s="26" t="s">
        <v>52</v>
      </c>
      <c r="I1057" s="112" t="s">
        <v>1253</v>
      </c>
      <c r="J1057" s="73">
        <v>45600</v>
      </c>
      <c r="K1057" s="30">
        <v>41444.270000000004</v>
      </c>
      <c r="L1057" s="121">
        <v>39711.99</v>
      </c>
      <c r="Q1057" s="1"/>
    </row>
    <row r="1058" spans="1:17" x14ac:dyDescent="0.3">
      <c r="A1058" s="26">
        <v>2024</v>
      </c>
      <c r="B1058" s="27" t="s">
        <v>15</v>
      </c>
      <c r="C1058" s="29" t="s">
        <v>2089</v>
      </c>
      <c r="D1058" s="26" t="s">
        <v>1875</v>
      </c>
      <c r="E1058" s="29">
        <v>45521</v>
      </c>
      <c r="F1058" s="89">
        <v>45562</v>
      </c>
      <c r="G1058" s="38" t="s">
        <v>1453</v>
      </c>
      <c r="H1058" s="26" t="s">
        <v>52</v>
      </c>
      <c r="I1058" s="112" t="s">
        <v>1253</v>
      </c>
      <c r="J1058" s="73">
        <v>45617</v>
      </c>
      <c r="K1058" s="30">
        <v>23762.41</v>
      </c>
      <c r="L1058" s="121">
        <v>22787.48</v>
      </c>
      <c r="Q1058" s="1"/>
    </row>
    <row r="1059" spans="1:17" x14ac:dyDescent="0.3">
      <c r="A1059" s="26">
        <v>2024</v>
      </c>
      <c r="B1059" s="27" t="s">
        <v>24</v>
      </c>
      <c r="C1059" s="29" t="s">
        <v>2090</v>
      </c>
      <c r="D1059" s="26" t="s">
        <v>1875</v>
      </c>
      <c r="E1059" s="29">
        <v>45345</v>
      </c>
      <c r="F1059" s="89">
        <v>45562</v>
      </c>
      <c r="G1059" s="38" t="s">
        <v>66</v>
      </c>
      <c r="H1059" s="26" t="s">
        <v>52</v>
      </c>
      <c r="I1059" s="112" t="s">
        <v>145</v>
      </c>
      <c r="J1059" s="73">
        <v>45595</v>
      </c>
      <c r="K1059" s="30" t="s">
        <v>1093</v>
      </c>
      <c r="L1059" s="121"/>
      <c r="Q1059" s="1"/>
    </row>
    <row r="1060" spans="1:17" x14ac:dyDescent="0.3">
      <c r="A1060" s="26">
        <v>2024</v>
      </c>
      <c r="B1060" s="27" t="s">
        <v>14</v>
      </c>
      <c r="C1060" s="29" t="s">
        <v>2091</v>
      </c>
      <c r="D1060" s="26" t="s">
        <v>1875</v>
      </c>
      <c r="E1060" s="29">
        <v>45561</v>
      </c>
      <c r="F1060" s="89">
        <v>45562</v>
      </c>
      <c r="G1060" s="38" t="s">
        <v>1453</v>
      </c>
      <c r="H1060" s="26" t="s">
        <v>52</v>
      </c>
      <c r="I1060" s="112" t="s">
        <v>1253</v>
      </c>
      <c r="J1060" s="73">
        <v>45617</v>
      </c>
      <c r="K1060" s="30">
        <v>3109.6099999999997</v>
      </c>
      <c r="L1060" s="121">
        <v>2997.54</v>
      </c>
      <c r="Q1060" s="1"/>
    </row>
    <row r="1061" spans="1:17" x14ac:dyDescent="0.3">
      <c r="A1061" s="26">
        <v>2024</v>
      </c>
      <c r="B1061" s="27" t="s">
        <v>14</v>
      </c>
      <c r="C1061" s="29" t="s">
        <v>2092</v>
      </c>
      <c r="D1061" s="26" t="s">
        <v>1875</v>
      </c>
      <c r="E1061" s="29">
        <v>45561</v>
      </c>
      <c r="F1061" s="89">
        <v>45562</v>
      </c>
      <c r="G1061" s="38" t="s">
        <v>1453</v>
      </c>
      <c r="H1061" s="26" t="s">
        <v>52</v>
      </c>
      <c r="I1061" s="112" t="s">
        <v>1253</v>
      </c>
      <c r="J1061" s="73">
        <v>45624</v>
      </c>
      <c r="K1061" s="30">
        <v>103568.54000000001</v>
      </c>
      <c r="L1061" s="121">
        <v>99221.5</v>
      </c>
      <c r="Q1061" s="1"/>
    </row>
    <row r="1062" spans="1:17" x14ac:dyDescent="0.3">
      <c r="A1062" s="26">
        <v>2024</v>
      </c>
      <c r="B1062" s="27" t="s">
        <v>14</v>
      </c>
      <c r="C1062" s="29" t="s">
        <v>2093</v>
      </c>
      <c r="D1062" s="26" t="s">
        <v>1875</v>
      </c>
      <c r="E1062" s="29">
        <v>45558</v>
      </c>
      <c r="F1062" s="89">
        <v>45562</v>
      </c>
      <c r="G1062" s="38" t="s">
        <v>1453</v>
      </c>
      <c r="H1062" s="26" t="s">
        <v>52</v>
      </c>
      <c r="I1062" s="112" t="s">
        <v>145</v>
      </c>
      <c r="J1062" s="73">
        <v>45615</v>
      </c>
      <c r="K1062" s="30" t="s">
        <v>1093</v>
      </c>
      <c r="L1062" s="121"/>
      <c r="Q1062" s="1"/>
    </row>
    <row r="1063" spans="1:17" x14ac:dyDescent="0.3">
      <c r="A1063" s="26">
        <v>2024</v>
      </c>
      <c r="B1063" s="27" t="s">
        <v>48</v>
      </c>
      <c r="C1063" s="29" t="s">
        <v>2094</v>
      </c>
      <c r="D1063" s="26" t="s">
        <v>1875</v>
      </c>
      <c r="E1063" s="29">
        <v>45488</v>
      </c>
      <c r="F1063" s="89">
        <v>45562</v>
      </c>
      <c r="G1063" s="38" t="s">
        <v>1453</v>
      </c>
      <c r="H1063" s="26" t="s">
        <v>52</v>
      </c>
      <c r="I1063" s="112" t="s">
        <v>1253</v>
      </c>
      <c r="J1063" s="73">
        <v>45637</v>
      </c>
      <c r="K1063" s="30">
        <v>34662.29</v>
      </c>
      <c r="L1063" s="121">
        <v>33258.410000000003</v>
      </c>
      <c r="Q1063" s="1"/>
    </row>
    <row r="1064" spans="1:17" x14ac:dyDescent="0.3">
      <c r="A1064" s="26">
        <v>2024</v>
      </c>
      <c r="B1064" s="27" t="s">
        <v>14</v>
      </c>
      <c r="C1064" s="29" t="s">
        <v>2095</v>
      </c>
      <c r="D1064" s="26" t="s">
        <v>1875</v>
      </c>
      <c r="E1064" s="29">
        <v>45559</v>
      </c>
      <c r="F1064" s="89">
        <v>45562</v>
      </c>
      <c r="G1064" s="38" t="s">
        <v>1453</v>
      </c>
      <c r="H1064" s="26" t="s">
        <v>52</v>
      </c>
      <c r="I1064" s="112" t="s">
        <v>1253</v>
      </c>
      <c r="J1064" s="73">
        <v>45637</v>
      </c>
      <c r="K1064" s="30">
        <v>79484.28</v>
      </c>
      <c r="L1064" s="121">
        <v>76524.75</v>
      </c>
      <c r="Q1064" s="1"/>
    </row>
    <row r="1065" spans="1:17" x14ac:dyDescent="0.3">
      <c r="A1065" s="26">
        <v>2024</v>
      </c>
      <c r="B1065" s="27" t="s">
        <v>14</v>
      </c>
      <c r="C1065" s="29" t="s">
        <v>2096</v>
      </c>
      <c r="D1065" s="26" t="s">
        <v>1875</v>
      </c>
      <c r="E1065" s="29">
        <v>45559</v>
      </c>
      <c r="F1065" s="89">
        <v>45564</v>
      </c>
      <c r="G1065" s="38" t="s">
        <v>1453</v>
      </c>
      <c r="H1065" s="26" t="s">
        <v>52</v>
      </c>
      <c r="I1065" s="112" t="s">
        <v>1253</v>
      </c>
      <c r="J1065" s="73">
        <v>45637</v>
      </c>
      <c r="K1065" s="30">
        <v>43165.99</v>
      </c>
      <c r="L1065" s="121">
        <v>41404.82</v>
      </c>
      <c r="Q1065" s="1"/>
    </row>
    <row r="1066" spans="1:17" x14ac:dyDescent="0.3">
      <c r="A1066" s="26">
        <v>2024</v>
      </c>
      <c r="B1066" s="27" t="s">
        <v>14</v>
      </c>
      <c r="C1066" s="29" t="s">
        <v>2097</v>
      </c>
      <c r="D1066" s="26" t="s">
        <v>1875</v>
      </c>
      <c r="E1066" s="29">
        <v>45562</v>
      </c>
      <c r="F1066" s="89">
        <v>45564</v>
      </c>
      <c r="G1066" s="38" t="s">
        <v>1453</v>
      </c>
      <c r="H1066" s="26" t="s">
        <v>52</v>
      </c>
      <c r="I1066" s="112" t="s">
        <v>1253</v>
      </c>
      <c r="J1066" s="73">
        <v>45637</v>
      </c>
      <c r="K1066" s="30">
        <v>56763.56</v>
      </c>
      <c r="L1066" s="121">
        <v>54574.62</v>
      </c>
      <c r="Q1066" s="1"/>
    </row>
    <row r="1067" spans="1:17" x14ac:dyDescent="0.3">
      <c r="A1067" s="26">
        <v>2024</v>
      </c>
      <c r="B1067" s="27" t="s">
        <v>14</v>
      </c>
      <c r="C1067" s="29" t="s">
        <v>2098</v>
      </c>
      <c r="D1067" s="26" t="s">
        <v>1875</v>
      </c>
      <c r="E1067" s="29">
        <v>45559</v>
      </c>
      <c r="F1067" s="89">
        <v>45564</v>
      </c>
      <c r="G1067" s="38" t="s">
        <v>1453</v>
      </c>
      <c r="H1067" s="26" t="s">
        <v>52</v>
      </c>
      <c r="I1067" s="112" t="s">
        <v>1253</v>
      </c>
      <c r="J1067" s="73">
        <v>45645</v>
      </c>
      <c r="K1067" s="30">
        <v>29726.43</v>
      </c>
      <c r="L1067" s="121">
        <v>28584.51</v>
      </c>
      <c r="Q1067" s="1"/>
    </row>
    <row r="1068" spans="1:17" x14ac:dyDescent="0.3">
      <c r="A1068" s="26">
        <v>2024</v>
      </c>
      <c r="B1068" s="27" t="s">
        <v>14</v>
      </c>
      <c r="C1068" s="29" t="s">
        <v>2099</v>
      </c>
      <c r="D1068" s="26" t="s">
        <v>1875</v>
      </c>
      <c r="E1068" s="29">
        <v>45561</v>
      </c>
      <c r="F1068" s="89">
        <v>45565</v>
      </c>
      <c r="G1068" s="38" t="s">
        <v>1453</v>
      </c>
      <c r="H1068" s="26" t="s">
        <v>52</v>
      </c>
      <c r="I1068" s="112" t="s">
        <v>1253</v>
      </c>
      <c r="J1068" s="73">
        <v>45637</v>
      </c>
      <c r="K1068" s="30">
        <v>44275.78</v>
      </c>
      <c r="L1068" s="121">
        <v>42518.85</v>
      </c>
      <c r="Q1068" s="1"/>
    </row>
    <row r="1069" spans="1:17" x14ac:dyDescent="0.3">
      <c r="A1069" s="26">
        <v>2024</v>
      </c>
      <c r="B1069" s="27" t="s">
        <v>14</v>
      </c>
      <c r="C1069" s="29" t="s">
        <v>2100</v>
      </c>
      <c r="D1069" s="26" t="s">
        <v>1875</v>
      </c>
      <c r="E1069" s="29">
        <v>45559</v>
      </c>
      <c r="F1069" s="89">
        <v>45565</v>
      </c>
      <c r="G1069" s="38" t="s">
        <v>1453</v>
      </c>
      <c r="H1069" s="26" t="s">
        <v>52</v>
      </c>
      <c r="I1069" s="112" t="s">
        <v>1253</v>
      </c>
      <c r="J1069" s="73">
        <v>45603</v>
      </c>
      <c r="K1069" s="30">
        <v>21998.27</v>
      </c>
      <c r="L1069" s="121">
        <v>21107.93</v>
      </c>
      <c r="Q1069" s="1"/>
    </row>
    <row r="1070" spans="1:17" x14ac:dyDescent="0.3">
      <c r="A1070" s="26">
        <v>2024</v>
      </c>
      <c r="B1070" s="27" t="s">
        <v>14</v>
      </c>
      <c r="C1070" s="29" t="s">
        <v>2101</v>
      </c>
      <c r="D1070" s="26" t="s">
        <v>1875</v>
      </c>
      <c r="E1070" s="29">
        <v>45561</v>
      </c>
      <c r="F1070" s="89">
        <v>45565</v>
      </c>
      <c r="G1070" s="38" t="s">
        <v>1453</v>
      </c>
      <c r="H1070" s="26" t="s">
        <v>52</v>
      </c>
      <c r="I1070" s="112" t="s">
        <v>1253</v>
      </c>
      <c r="J1070" s="73">
        <v>45600</v>
      </c>
      <c r="K1070" s="30">
        <v>51927.5</v>
      </c>
      <c r="L1070" s="121">
        <v>49670.28</v>
      </c>
      <c r="Q1070" s="1"/>
    </row>
    <row r="1071" spans="1:17" x14ac:dyDescent="0.3">
      <c r="A1071" s="26">
        <v>2024</v>
      </c>
      <c r="B1071" s="27" t="s">
        <v>14</v>
      </c>
      <c r="C1071" s="29" t="s">
        <v>2102</v>
      </c>
      <c r="D1071" s="26" t="s">
        <v>1875</v>
      </c>
      <c r="E1071" s="29">
        <v>45559</v>
      </c>
      <c r="F1071" s="89">
        <v>45565</v>
      </c>
      <c r="G1071" s="38" t="s">
        <v>1453</v>
      </c>
      <c r="H1071" s="26" t="s">
        <v>52</v>
      </c>
      <c r="I1071" s="112" t="s">
        <v>1253</v>
      </c>
      <c r="J1071" s="73">
        <v>45600</v>
      </c>
      <c r="K1071" s="30">
        <v>34228.699999999997</v>
      </c>
      <c r="L1071" s="121">
        <v>32636.16</v>
      </c>
      <c r="Q1071" s="1"/>
    </row>
    <row r="1072" spans="1:17" x14ac:dyDescent="0.3">
      <c r="A1072" s="26">
        <v>2024</v>
      </c>
      <c r="B1072" s="27" t="s">
        <v>14</v>
      </c>
      <c r="C1072" s="29" t="s">
        <v>2103</v>
      </c>
      <c r="D1072" s="26" t="s">
        <v>1875</v>
      </c>
      <c r="E1072" s="29">
        <v>45561</v>
      </c>
      <c r="F1072" s="89">
        <v>45565</v>
      </c>
      <c r="G1072" s="38" t="s">
        <v>1453</v>
      </c>
      <c r="H1072" s="26" t="s">
        <v>52</v>
      </c>
      <c r="I1072" s="112" t="s">
        <v>1253</v>
      </c>
      <c r="J1072" s="73">
        <v>45600</v>
      </c>
      <c r="K1072" s="30">
        <v>17983.829999999998</v>
      </c>
      <c r="L1072" s="121">
        <v>17173.14</v>
      </c>
      <c r="Q1072" s="1"/>
    </row>
    <row r="1073" spans="1:17" x14ac:dyDescent="0.3">
      <c r="A1073" s="26">
        <v>2024</v>
      </c>
      <c r="B1073" s="27" t="s">
        <v>14</v>
      </c>
      <c r="C1073" s="29" t="s">
        <v>2104</v>
      </c>
      <c r="D1073" s="26" t="s">
        <v>1875</v>
      </c>
      <c r="E1073" s="29">
        <v>45560</v>
      </c>
      <c r="F1073" s="89">
        <v>45565</v>
      </c>
      <c r="G1073" s="38" t="s">
        <v>1453</v>
      </c>
      <c r="H1073" s="26" t="s">
        <v>52</v>
      </c>
      <c r="I1073" s="112" t="s">
        <v>1259</v>
      </c>
      <c r="J1073" s="73"/>
      <c r="K1073" s="30" t="s">
        <v>1093</v>
      </c>
      <c r="L1073" s="121"/>
      <c r="Q1073" s="1"/>
    </row>
    <row r="1074" spans="1:17" x14ac:dyDescent="0.3">
      <c r="A1074" s="26">
        <v>2024</v>
      </c>
      <c r="B1074" s="27" t="s">
        <v>14</v>
      </c>
      <c r="C1074" s="26" t="s">
        <v>2146</v>
      </c>
      <c r="D1074" s="28" t="s">
        <v>1875</v>
      </c>
      <c r="E1074" s="29">
        <v>45561</v>
      </c>
      <c r="F1074" s="29">
        <v>45566</v>
      </c>
      <c r="G1074" s="71" t="s">
        <v>1453</v>
      </c>
      <c r="H1074" s="26" t="s">
        <v>52</v>
      </c>
      <c r="I1074" s="112" t="s">
        <v>1259</v>
      </c>
      <c r="J1074" s="73"/>
      <c r="K1074" s="30" t="s">
        <v>1093</v>
      </c>
      <c r="L1074" s="121"/>
      <c r="M1074" s="124"/>
      <c r="Q1074" s="1"/>
    </row>
    <row r="1075" spans="1:17" x14ac:dyDescent="0.3">
      <c r="A1075" s="26">
        <v>2024</v>
      </c>
      <c r="B1075" s="27" t="s">
        <v>14</v>
      </c>
      <c r="C1075" s="26" t="s">
        <v>2147</v>
      </c>
      <c r="D1075" s="28" t="s">
        <v>1875</v>
      </c>
      <c r="E1075" s="29">
        <v>45559</v>
      </c>
      <c r="F1075" s="29">
        <v>45566</v>
      </c>
      <c r="G1075" s="71" t="s">
        <v>1453</v>
      </c>
      <c r="H1075" s="26" t="s">
        <v>52</v>
      </c>
      <c r="I1075" s="112" t="s">
        <v>1253</v>
      </c>
      <c r="J1075" s="73">
        <v>45637</v>
      </c>
      <c r="K1075" s="30">
        <v>4013.32</v>
      </c>
      <c r="L1075" s="121">
        <v>3972.54</v>
      </c>
      <c r="Q1075" s="1"/>
    </row>
    <row r="1076" spans="1:17" x14ac:dyDescent="0.3">
      <c r="A1076" s="26">
        <v>2024</v>
      </c>
      <c r="B1076" s="27" t="s">
        <v>14</v>
      </c>
      <c r="C1076" s="26" t="s">
        <v>2148</v>
      </c>
      <c r="D1076" s="28" t="s">
        <v>1875</v>
      </c>
      <c r="E1076" s="29">
        <v>45561</v>
      </c>
      <c r="F1076" s="29">
        <v>45566</v>
      </c>
      <c r="G1076" s="71" t="s">
        <v>1453</v>
      </c>
      <c r="H1076" s="26" t="s">
        <v>52</v>
      </c>
      <c r="I1076" s="112" t="s">
        <v>145</v>
      </c>
      <c r="J1076" s="73">
        <v>45610</v>
      </c>
      <c r="K1076" s="30" t="s">
        <v>1093</v>
      </c>
      <c r="L1076" s="121"/>
      <c r="Q1076" s="1"/>
    </row>
    <row r="1077" spans="1:17" x14ac:dyDescent="0.3">
      <c r="A1077" s="26">
        <v>2024</v>
      </c>
      <c r="B1077" s="27" t="s">
        <v>14</v>
      </c>
      <c r="C1077" s="26" t="s">
        <v>2149</v>
      </c>
      <c r="D1077" s="28" t="s">
        <v>1875</v>
      </c>
      <c r="E1077" s="29">
        <v>45559</v>
      </c>
      <c r="F1077" s="29">
        <v>45566</v>
      </c>
      <c r="G1077" s="71" t="s">
        <v>1453</v>
      </c>
      <c r="H1077" s="26" t="s">
        <v>52</v>
      </c>
      <c r="I1077" s="112" t="s">
        <v>1253</v>
      </c>
      <c r="J1077" s="73">
        <v>45637</v>
      </c>
      <c r="K1077" s="30">
        <v>22551.040000000001</v>
      </c>
      <c r="L1077" s="121">
        <v>21493.35</v>
      </c>
      <c r="Q1077" s="1"/>
    </row>
    <row r="1078" spans="1:17" x14ac:dyDescent="0.3">
      <c r="A1078" s="26">
        <v>2024</v>
      </c>
      <c r="B1078" s="27" t="s">
        <v>14</v>
      </c>
      <c r="C1078" s="26" t="s">
        <v>2150</v>
      </c>
      <c r="D1078" s="28" t="s">
        <v>1875</v>
      </c>
      <c r="E1078" s="29">
        <v>45561</v>
      </c>
      <c r="F1078" s="29">
        <v>45566</v>
      </c>
      <c r="G1078" s="71" t="s">
        <v>1453</v>
      </c>
      <c r="H1078" s="26" t="s">
        <v>52</v>
      </c>
      <c r="I1078" s="112" t="s">
        <v>145</v>
      </c>
      <c r="J1078" s="73">
        <v>45595</v>
      </c>
      <c r="K1078" s="30" t="s">
        <v>1093</v>
      </c>
      <c r="L1078" s="121"/>
      <c r="Q1078" s="1"/>
    </row>
    <row r="1079" spans="1:17" x14ac:dyDescent="0.3">
      <c r="A1079" s="26">
        <v>2024</v>
      </c>
      <c r="B1079" s="27" t="s">
        <v>14</v>
      </c>
      <c r="C1079" s="26" t="s">
        <v>2151</v>
      </c>
      <c r="D1079" s="28" t="s">
        <v>1875</v>
      </c>
      <c r="E1079" s="29">
        <v>45559</v>
      </c>
      <c r="F1079" s="29">
        <v>45566</v>
      </c>
      <c r="G1079" s="71" t="s">
        <v>1453</v>
      </c>
      <c r="H1079" s="26" t="s">
        <v>52</v>
      </c>
      <c r="I1079" s="112" t="s">
        <v>1259</v>
      </c>
      <c r="J1079" s="73"/>
      <c r="K1079" s="30" t="s">
        <v>1093</v>
      </c>
      <c r="L1079" s="121"/>
      <c r="Q1079" s="1"/>
    </row>
    <row r="1080" spans="1:17" x14ac:dyDescent="0.3">
      <c r="A1080" s="26">
        <v>2024</v>
      </c>
      <c r="B1080" s="27" t="s">
        <v>14</v>
      </c>
      <c r="C1080" s="26" t="s">
        <v>2152</v>
      </c>
      <c r="D1080" s="28" t="s">
        <v>1875</v>
      </c>
      <c r="E1080" s="29">
        <v>45560</v>
      </c>
      <c r="F1080" s="29">
        <v>45566</v>
      </c>
      <c r="G1080" s="71" t="s">
        <v>1452</v>
      </c>
      <c r="H1080" s="26" t="s">
        <v>52</v>
      </c>
      <c r="I1080" s="112" t="s">
        <v>1253</v>
      </c>
      <c r="J1080" s="73">
        <v>45637</v>
      </c>
      <c r="K1080" s="30">
        <v>15451.45</v>
      </c>
      <c r="L1080" s="121">
        <v>14862.36</v>
      </c>
      <c r="Q1080" s="1"/>
    </row>
    <row r="1081" spans="1:17" x14ac:dyDescent="0.3">
      <c r="A1081" s="26">
        <v>2024</v>
      </c>
      <c r="B1081" s="27" t="s">
        <v>14</v>
      </c>
      <c r="C1081" s="26" t="s">
        <v>2153</v>
      </c>
      <c r="D1081" s="28" t="s">
        <v>1875</v>
      </c>
      <c r="E1081" s="29">
        <v>45563</v>
      </c>
      <c r="F1081" s="29">
        <v>45566</v>
      </c>
      <c r="G1081" s="71" t="s">
        <v>1453</v>
      </c>
      <c r="H1081" s="26" t="s">
        <v>52</v>
      </c>
      <c r="I1081" s="112" t="s">
        <v>1253</v>
      </c>
      <c r="J1081" s="73">
        <v>45637</v>
      </c>
      <c r="K1081" s="30">
        <v>12524.42</v>
      </c>
      <c r="L1081" s="121">
        <v>12028.99</v>
      </c>
      <c r="Q1081" s="1"/>
    </row>
    <row r="1082" spans="1:17" x14ac:dyDescent="0.3">
      <c r="A1082" s="26">
        <v>2024</v>
      </c>
      <c r="B1082" s="27" t="s">
        <v>14</v>
      </c>
      <c r="C1082" s="26" t="s">
        <v>2154</v>
      </c>
      <c r="D1082" s="28" t="s">
        <v>1875</v>
      </c>
      <c r="E1082" s="29">
        <v>45559</v>
      </c>
      <c r="F1082" s="29">
        <v>45566</v>
      </c>
      <c r="G1082" s="71" t="s">
        <v>1453</v>
      </c>
      <c r="H1082" s="26" t="s">
        <v>52</v>
      </c>
      <c r="I1082" s="112" t="s">
        <v>1259</v>
      </c>
      <c r="J1082" s="73"/>
      <c r="K1082" s="30" t="s">
        <v>1093</v>
      </c>
      <c r="L1082" s="121"/>
      <c r="Q1082" s="1"/>
    </row>
    <row r="1083" spans="1:17" x14ac:dyDescent="0.3">
      <c r="A1083" s="26">
        <v>2024</v>
      </c>
      <c r="B1083" s="27" t="s">
        <v>14</v>
      </c>
      <c r="C1083" s="26" t="s">
        <v>2155</v>
      </c>
      <c r="D1083" s="28" t="s">
        <v>1875</v>
      </c>
      <c r="E1083" s="29">
        <v>45560</v>
      </c>
      <c r="F1083" s="29">
        <v>45566</v>
      </c>
      <c r="G1083" s="71" t="s">
        <v>1453</v>
      </c>
      <c r="H1083" s="26" t="s">
        <v>52</v>
      </c>
      <c r="I1083" s="112" t="s">
        <v>1259</v>
      </c>
      <c r="J1083" s="73"/>
      <c r="K1083" s="30" t="s">
        <v>1093</v>
      </c>
      <c r="L1083" s="121"/>
      <c r="Q1083" s="1"/>
    </row>
    <row r="1084" spans="1:17" x14ac:dyDescent="0.3">
      <c r="A1084" s="26">
        <v>2024</v>
      </c>
      <c r="B1084" s="27" t="s">
        <v>14</v>
      </c>
      <c r="C1084" s="26" t="s">
        <v>2156</v>
      </c>
      <c r="D1084" s="28" t="s">
        <v>1875</v>
      </c>
      <c r="E1084" s="29">
        <v>45561</v>
      </c>
      <c r="F1084" s="29">
        <v>45566</v>
      </c>
      <c r="G1084" s="71" t="s">
        <v>1453</v>
      </c>
      <c r="H1084" s="26" t="s">
        <v>52</v>
      </c>
      <c r="I1084" s="112" t="s">
        <v>1259</v>
      </c>
      <c r="J1084" s="73"/>
      <c r="K1084" s="30" t="s">
        <v>1093</v>
      </c>
      <c r="L1084" s="121"/>
      <c r="Q1084" s="1"/>
    </row>
    <row r="1085" spans="1:17" x14ac:dyDescent="0.3">
      <c r="A1085" s="26">
        <v>2024</v>
      </c>
      <c r="B1085" s="27" t="s">
        <v>14</v>
      </c>
      <c r="C1085" s="26" t="s">
        <v>2157</v>
      </c>
      <c r="D1085" s="28" t="s">
        <v>1875</v>
      </c>
      <c r="E1085" s="29">
        <v>45561</v>
      </c>
      <c r="F1085" s="29">
        <v>45566</v>
      </c>
      <c r="G1085" s="71" t="s">
        <v>1453</v>
      </c>
      <c r="H1085" s="26" t="s">
        <v>52</v>
      </c>
      <c r="I1085" s="112" t="s">
        <v>1253</v>
      </c>
      <c r="J1085" s="73">
        <v>45603</v>
      </c>
      <c r="K1085" s="30">
        <v>21494.350000000002</v>
      </c>
      <c r="L1085" s="121">
        <v>20607.990000000002</v>
      </c>
      <c r="Q1085" s="1"/>
    </row>
    <row r="1086" spans="1:17" x14ac:dyDescent="0.3">
      <c r="A1086" s="26">
        <v>2024</v>
      </c>
      <c r="B1086" s="27" t="s">
        <v>14</v>
      </c>
      <c r="C1086" s="26" t="s">
        <v>2158</v>
      </c>
      <c r="D1086" s="28" t="s">
        <v>1875</v>
      </c>
      <c r="E1086" s="29">
        <v>45561</v>
      </c>
      <c r="F1086" s="29">
        <v>45566</v>
      </c>
      <c r="G1086" s="71" t="s">
        <v>1453</v>
      </c>
      <c r="H1086" s="26" t="s">
        <v>52</v>
      </c>
      <c r="I1086" s="112" t="s">
        <v>1253</v>
      </c>
      <c r="J1086" s="73">
        <v>45624</v>
      </c>
      <c r="K1086" s="30">
        <v>10198.76</v>
      </c>
      <c r="L1086" s="121">
        <v>9811.83</v>
      </c>
      <c r="Q1086" s="1"/>
    </row>
    <row r="1087" spans="1:17" x14ac:dyDescent="0.3">
      <c r="A1087" s="26">
        <v>2024</v>
      </c>
      <c r="B1087" s="27" t="s">
        <v>14</v>
      </c>
      <c r="C1087" s="26" t="s">
        <v>2159</v>
      </c>
      <c r="D1087" s="28" t="s">
        <v>1875</v>
      </c>
      <c r="E1087" s="29">
        <v>45561</v>
      </c>
      <c r="F1087" s="29">
        <v>45566</v>
      </c>
      <c r="G1087" s="71" t="s">
        <v>1453</v>
      </c>
      <c r="H1087" s="26" t="s">
        <v>52</v>
      </c>
      <c r="I1087" s="112" t="s">
        <v>1253</v>
      </c>
      <c r="J1087" s="73">
        <v>45617</v>
      </c>
      <c r="K1087" s="30">
        <v>33511.619999999995</v>
      </c>
      <c r="L1087" s="121">
        <v>31906.99</v>
      </c>
      <c r="Q1087" s="1"/>
    </row>
    <row r="1088" spans="1:17" x14ac:dyDescent="0.3">
      <c r="A1088" s="26">
        <v>2024</v>
      </c>
      <c r="B1088" s="27" t="s">
        <v>14</v>
      </c>
      <c r="C1088" s="26" t="s">
        <v>2160</v>
      </c>
      <c r="D1088" s="28" t="s">
        <v>1875</v>
      </c>
      <c r="E1088" s="29">
        <v>45559</v>
      </c>
      <c r="F1088" s="29">
        <v>45566</v>
      </c>
      <c r="G1088" s="71" t="s">
        <v>1453</v>
      </c>
      <c r="H1088" s="26" t="s">
        <v>52</v>
      </c>
      <c r="I1088" s="112" t="s">
        <v>1259</v>
      </c>
      <c r="J1088" s="73"/>
      <c r="K1088" s="30" t="s">
        <v>1093</v>
      </c>
      <c r="L1088" s="121"/>
      <c r="Q1088" s="1"/>
    </row>
    <row r="1089" spans="1:17" x14ac:dyDescent="0.3">
      <c r="A1089" s="26">
        <v>2024</v>
      </c>
      <c r="B1089" s="27" t="s">
        <v>14</v>
      </c>
      <c r="C1089" s="26" t="s">
        <v>2161</v>
      </c>
      <c r="D1089" s="28" t="s">
        <v>1875</v>
      </c>
      <c r="E1089" s="29">
        <v>45558</v>
      </c>
      <c r="F1089" s="29">
        <v>45568</v>
      </c>
      <c r="G1089" s="71" t="s">
        <v>1453</v>
      </c>
      <c r="H1089" s="26" t="s">
        <v>52</v>
      </c>
      <c r="I1089" s="112" t="s">
        <v>1253</v>
      </c>
      <c r="J1089" s="73">
        <v>45624</v>
      </c>
      <c r="K1089" s="30">
        <v>31956.42</v>
      </c>
      <c r="L1089" s="121">
        <v>30636.06</v>
      </c>
      <c r="Q1089" s="1"/>
    </row>
    <row r="1090" spans="1:17" x14ac:dyDescent="0.3">
      <c r="A1090" s="26">
        <v>2024</v>
      </c>
      <c r="B1090" s="27" t="s">
        <v>1883</v>
      </c>
      <c r="C1090" s="26" t="s">
        <v>2162</v>
      </c>
      <c r="D1090" s="28" t="s">
        <v>1875</v>
      </c>
      <c r="E1090" s="29">
        <v>45550</v>
      </c>
      <c r="F1090" s="29">
        <v>45568</v>
      </c>
      <c r="G1090" s="71" t="s">
        <v>1452</v>
      </c>
      <c r="H1090" s="26" t="s">
        <v>52</v>
      </c>
      <c r="I1090" s="112" t="s">
        <v>1265</v>
      </c>
      <c r="J1090" s="73"/>
      <c r="K1090" s="30"/>
      <c r="L1090" s="121"/>
      <c r="Q1090" s="1"/>
    </row>
    <row r="1091" spans="1:17" x14ac:dyDescent="0.3">
      <c r="A1091" s="26">
        <v>2024</v>
      </c>
      <c r="B1091" s="27" t="s">
        <v>14</v>
      </c>
      <c r="C1091" s="26" t="s">
        <v>2163</v>
      </c>
      <c r="D1091" s="28" t="s">
        <v>1875</v>
      </c>
      <c r="E1091" s="29">
        <v>45558</v>
      </c>
      <c r="F1091" s="29">
        <v>45568</v>
      </c>
      <c r="G1091" s="71" t="s">
        <v>1453</v>
      </c>
      <c r="H1091" s="26" t="s">
        <v>52</v>
      </c>
      <c r="I1091" s="112" t="s">
        <v>1253</v>
      </c>
      <c r="J1091" s="73">
        <v>45645</v>
      </c>
      <c r="K1091" s="30">
        <v>41542.25</v>
      </c>
      <c r="L1091" s="121">
        <v>39685.69</v>
      </c>
      <c r="Q1091" s="1"/>
    </row>
    <row r="1092" spans="1:17" x14ac:dyDescent="0.3">
      <c r="A1092" s="26">
        <v>2024</v>
      </c>
      <c r="B1092" s="27" t="s">
        <v>14</v>
      </c>
      <c r="C1092" s="26" t="s">
        <v>2164</v>
      </c>
      <c r="D1092" s="28" t="s">
        <v>1875</v>
      </c>
      <c r="E1092" s="29">
        <v>45558</v>
      </c>
      <c r="F1092" s="29">
        <v>45568</v>
      </c>
      <c r="G1092" s="71" t="s">
        <v>1453</v>
      </c>
      <c r="H1092" s="26" t="s">
        <v>52</v>
      </c>
      <c r="I1092" s="112" t="s">
        <v>1253</v>
      </c>
      <c r="J1092" s="73">
        <v>45637</v>
      </c>
      <c r="K1092" s="30">
        <v>39279.040000000001</v>
      </c>
      <c r="L1092" s="121">
        <v>37698.43</v>
      </c>
      <c r="Q1092" s="1"/>
    </row>
    <row r="1093" spans="1:17" x14ac:dyDescent="0.3">
      <c r="A1093" s="26">
        <v>2024</v>
      </c>
      <c r="B1093" s="27" t="s">
        <v>14</v>
      </c>
      <c r="C1093" s="26" t="s">
        <v>2165</v>
      </c>
      <c r="D1093" s="28" t="s">
        <v>1875</v>
      </c>
      <c r="E1093" s="29">
        <v>45558</v>
      </c>
      <c r="F1093" s="29">
        <v>45568</v>
      </c>
      <c r="G1093" s="71" t="s">
        <v>1453</v>
      </c>
      <c r="H1093" s="26" t="s">
        <v>52</v>
      </c>
      <c r="I1093" s="112" t="s">
        <v>1253</v>
      </c>
      <c r="J1093" s="73">
        <v>45637</v>
      </c>
      <c r="K1093" s="30">
        <v>13117.52</v>
      </c>
      <c r="L1093" s="121">
        <v>12658.57</v>
      </c>
      <c r="Q1093" s="1"/>
    </row>
    <row r="1094" spans="1:17" x14ac:dyDescent="0.3">
      <c r="A1094" s="26">
        <v>2024</v>
      </c>
      <c r="B1094" s="27" t="s">
        <v>18</v>
      </c>
      <c r="C1094" s="26" t="s">
        <v>2166</v>
      </c>
      <c r="D1094" s="28" t="s">
        <v>1875</v>
      </c>
      <c r="E1094" s="29">
        <v>45355</v>
      </c>
      <c r="F1094" s="29">
        <v>45568</v>
      </c>
      <c r="G1094" s="71" t="s">
        <v>2062</v>
      </c>
      <c r="H1094" s="26" t="s">
        <v>52</v>
      </c>
      <c r="I1094" s="112" t="s">
        <v>1259</v>
      </c>
      <c r="J1094" s="73"/>
      <c r="K1094" s="30" t="s">
        <v>1093</v>
      </c>
      <c r="L1094" s="121"/>
      <c r="Q1094" s="1"/>
    </row>
    <row r="1095" spans="1:17" x14ac:dyDescent="0.3">
      <c r="A1095" s="26">
        <v>2024</v>
      </c>
      <c r="B1095" s="27" t="s">
        <v>14</v>
      </c>
      <c r="C1095" s="26" t="s">
        <v>2167</v>
      </c>
      <c r="D1095" s="28" t="s">
        <v>1875</v>
      </c>
      <c r="E1095" s="29">
        <v>45559</v>
      </c>
      <c r="F1095" s="29">
        <v>45568</v>
      </c>
      <c r="G1095" s="71" t="s">
        <v>1453</v>
      </c>
      <c r="H1095" s="26" t="s">
        <v>52</v>
      </c>
      <c r="I1095" s="112" t="s">
        <v>145</v>
      </c>
      <c r="J1095" s="73">
        <v>45595</v>
      </c>
      <c r="K1095" s="30" t="s">
        <v>1093</v>
      </c>
      <c r="L1095" s="121"/>
      <c r="Q1095" s="1"/>
    </row>
    <row r="1096" spans="1:17" x14ac:dyDescent="0.3">
      <c r="A1096" s="26">
        <v>2024</v>
      </c>
      <c r="B1096" s="27" t="s">
        <v>14</v>
      </c>
      <c r="C1096" s="26" t="s">
        <v>2168</v>
      </c>
      <c r="D1096" s="28" t="s">
        <v>1875</v>
      </c>
      <c r="E1096" s="29">
        <v>45559</v>
      </c>
      <c r="F1096" s="29">
        <v>45568</v>
      </c>
      <c r="G1096" s="71" t="s">
        <v>1453</v>
      </c>
      <c r="H1096" s="26" t="s">
        <v>52</v>
      </c>
      <c r="I1096" s="112" t="s">
        <v>1253</v>
      </c>
      <c r="J1096" s="73">
        <v>45637</v>
      </c>
      <c r="K1096" s="30">
        <v>21299.05</v>
      </c>
      <c r="L1096" s="121">
        <v>20301.330000000002</v>
      </c>
      <c r="Q1096" s="1"/>
    </row>
    <row r="1097" spans="1:17" x14ac:dyDescent="0.3">
      <c r="A1097" s="26">
        <v>2024</v>
      </c>
      <c r="B1097" s="27" t="s">
        <v>14</v>
      </c>
      <c r="C1097" s="26" t="s">
        <v>2169</v>
      </c>
      <c r="D1097" s="28" t="s">
        <v>1875</v>
      </c>
      <c r="E1097" s="29">
        <v>45560</v>
      </c>
      <c r="F1097" s="29">
        <v>45568</v>
      </c>
      <c r="G1097" s="71" t="s">
        <v>1453</v>
      </c>
      <c r="H1097" s="26" t="s">
        <v>52</v>
      </c>
      <c r="I1097" s="112" t="s">
        <v>1253</v>
      </c>
      <c r="J1097" s="73">
        <v>45637</v>
      </c>
      <c r="K1097" s="30">
        <v>42208.25</v>
      </c>
      <c r="L1097" s="121">
        <v>40407.75</v>
      </c>
      <c r="Q1097" s="1"/>
    </row>
    <row r="1098" spans="1:17" x14ac:dyDescent="0.3">
      <c r="A1098" s="26">
        <v>2024</v>
      </c>
      <c r="B1098" s="27" t="s">
        <v>14</v>
      </c>
      <c r="C1098" s="26" t="s">
        <v>2170</v>
      </c>
      <c r="D1098" s="28" t="s">
        <v>1875</v>
      </c>
      <c r="E1098" s="29">
        <v>45559</v>
      </c>
      <c r="F1098" s="29">
        <v>45569</v>
      </c>
      <c r="G1098" s="71" t="s">
        <v>1453</v>
      </c>
      <c r="H1098" s="26" t="s">
        <v>52</v>
      </c>
      <c r="I1098" s="112" t="s">
        <v>1253</v>
      </c>
      <c r="J1098" s="73">
        <v>45637</v>
      </c>
      <c r="K1098" s="30">
        <v>11358.32</v>
      </c>
      <c r="L1098" s="121">
        <v>10890.55</v>
      </c>
      <c r="Q1098" s="1"/>
    </row>
    <row r="1099" spans="1:17" x14ac:dyDescent="0.3">
      <c r="A1099" s="26">
        <v>2024</v>
      </c>
      <c r="B1099" s="27" t="s">
        <v>14</v>
      </c>
      <c r="C1099" s="26" t="s">
        <v>2171</v>
      </c>
      <c r="D1099" s="28" t="s">
        <v>1875</v>
      </c>
      <c r="E1099" s="29">
        <v>45559</v>
      </c>
      <c r="F1099" s="29">
        <v>45569</v>
      </c>
      <c r="G1099" s="71" t="s">
        <v>1453</v>
      </c>
      <c r="H1099" s="26" t="s">
        <v>52</v>
      </c>
      <c r="I1099" s="112" t="s">
        <v>1259</v>
      </c>
      <c r="J1099" s="73"/>
      <c r="K1099" s="30" t="s">
        <v>1093</v>
      </c>
      <c r="L1099" s="121"/>
      <c r="Q1099" s="1"/>
    </row>
    <row r="1100" spans="1:17" x14ac:dyDescent="0.3">
      <c r="A1100" s="26">
        <v>2024</v>
      </c>
      <c r="B1100" s="27" t="s">
        <v>14</v>
      </c>
      <c r="C1100" s="26" t="s">
        <v>2172</v>
      </c>
      <c r="D1100" s="28" t="s">
        <v>1875</v>
      </c>
      <c r="E1100" s="29">
        <v>45560</v>
      </c>
      <c r="F1100" s="29">
        <v>45570</v>
      </c>
      <c r="G1100" s="71" t="s">
        <v>1453</v>
      </c>
      <c r="H1100" s="26" t="s">
        <v>52</v>
      </c>
      <c r="I1100" s="112" t="s">
        <v>145</v>
      </c>
      <c r="J1100" s="73">
        <v>45596</v>
      </c>
      <c r="K1100" s="30" t="s">
        <v>1093</v>
      </c>
      <c r="L1100" s="121"/>
      <c r="Q1100" s="1"/>
    </row>
    <row r="1101" spans="1:17" x14ac:dyDescent="0.3">
      <c r="A1101" s="26">
        <v>2024</v>
      </c>
      <c r="B1101" s="27" t="s">
        <v>14</v>
      </c>
      <c r="C1101" s="26" t="s">
        <v>2173</v>
      </c>
      <c r="D1101" s="28" t="s">
        <v>1875</v>
      </c>
      <c r="E1101" s="29">
        <v>45560</v>
      </c>
      <c r="F1101" s="29">
        <v>45570</v>
      </c>
      <c r="G1101" s="71" t="s">
        <v>1453</v>
      </c>
      <c r="H1101" s="26" t="s">
        <v>52</v>
      </c>
      <c r="I1101" s="112" t="s">
        <v>1259</v>
      </c>
      <c r="J1101" s="73"/>
      <c r="K1101" s="30" t="s">
        <v>1093</v>
      </c>
      <c r="L1101" s="121"/>
      <c r="Q1101" s="1"/>
    </row>
    <row r="1102" spans="1:17" x14ac:dyDescent="0.3">
      <c r="A1102" s="26">
        <v>2024</v>
      </c>
      <c r="B1102" s="27" t="s">
        <v>14</v>
      </c>
      <c r="C1102" s="26" t="s">
        <v>2174</v>
      </c>
      <c r="D1102" s="28" t="s">
        <v>1875</v>
      </c>
      <c r="E1102" s="29">
        <v>45561</v>
      </c>
      <c r="F1102" s="29">
        <v>45570</v>
      </c>
      <c r="G1102" s="71" t="s">
        <v>1453</v>
      </c>
      <c r="H1102" s="26" t="s">
        <v>52</v>
      </c>
      <c r="I1102" s="112" t="s">
        <v>1253</v>
      </c>
      <c r="J1102" s="73">
        <v>45624</v>
      </c>
      <c r="K1102" s="30">
        <v>30221.01</v>
      </c>
      <c r="L1102" s="121">
        <v>28964.79</v>
      </c>
      <c r="Q1102" s="1"/>
    </row>
    <row r="1103" spans="1:17" x14ac:dyDescent="0.3">
      <c r="A1103" s="26">
        <v>2024</v>
      </c>
      <c r="B1103" s="27" t="s">
        <v>14</v>
      </c>
      <c r="C1103" s="26" t="s">
        <v>2175</v>
      </c>
      <c r="D1103" s="28" t="s">
        <v>1875</v>
      </c>
      <c r="E1103" s="29">
        <v>45559</v>
      </c>
      <c r="F1103" s="29">
        <v>45570</v>
      </c>
      <c r="G1103" s="71" t="s">
        <v>1453</v>
      </c>
      <c r="H1103" s="26" t="s">
        <v>52</v>
      </c>
      <c r="I1103" s="112" t="s">
        <v>1253</v>
      </c>
      <c r="J1103" s="73">
        <v>45645</v>
      </c>
      <c r="K1103" s="30">
        <v>14995.57</v>
      </c>
      <c r="L1103" s="121">
        <v>14379.19</v>
      </c>
      <c r="Q1103" s="1"/>
    </row>
    <row r="1104" spans="1:17" x14ac:dyDescent="0.3">
      <c r="A1104" s="26">
        <v>2024</v>
      </c>
      <c r="B1104" s="27" t="s">
        <v>14</v>
      </c>
      <c r="C1104" s="26" t="s">
        <v>2176</v>
      </c>
      <c r="D1104" s="28" t="s">
        <v>1875</v>
      </c>
      <c r="E1104" s="29">
        <v>45559</v>
      </c>
      <c r="F1104" s="29">
        <v>45571</v>
      </c>
      <c r="G1104" s="71" t="s">
        <v>1453</v>
      </c>
      <c r="H1104" s="26" t="s">
        <v>52</v>
      </c>
      <c r="I1104" s="112" t="s">
        <v>1259</v>
      </c>
      <c r="J1104" s="73"/>
      <c r="K1104" s="30" t="s">
        <v>1093</v>
      </c>
      <c r="L1104" s="121"/>
      <c r="Q1104" s="1"/>
    </row>
    <row r="1105" spans="1:17" x14ac:dyDescent="0.3">
      <c r="A1105" s="26">
        <v>2024</v>
      </c>
      <c r="B1105" s="27" t="s">
        <v>14</v>
      </c>
      <c r="C1105" s="26" t="s">
        <v>2177</v>
      </c>
      <c r="D1105" s="28" t="s">
        <v>1875</v>
      </c>
      <c r="E1105" s="29">
        <v>45561</v>
      </c>
      <c r="F1105" s="29">
        <v>45572</v>
      </c>
      <c r="G1105" s="71" t="s">
        <v>1453</v>
      </c>
      <c r="H1105" s="26" t="s">
        <v>52</v>
      </c>
      <c r="I1105" s="112" t="s">
        <v>1259</v>
      </c>
      <c r="J1105" s="73"/>
      <c r="K1105" s="30" t="s">
        <v>1093</v>
      </c>
      <c r="L1105" s="121"/>
      <c r="Q1105" s="1"/>
    </row>
    <row r="1106" spans="1:17" x14ac:dyDescent="0.3">
      <c r="A1106" s="26">
        <v>2024</v>
      </c>
      <c r="B1106" s="27" t="s">
        <v>47</v>
      </c>
      <c r="C1106" s="26" t="s">
        <v>2178</v>
      </c>
      <c r="D1106" s="28" t="s">
        <v>1875</v>
      </c>
      <c r="E1106" s="29">
        <v>45566</v>
      </c>
      <c r="F1106" s="29">
        <v>45572</v>
      </c>
      <c r="G1106" s="71" t="s">
        <v>1453</v>
      </c>
      <c r="H1106" s="26" t="s">
        <v>52</v>
      </c>
      <c r="I1106" s="112" t="s">
        <v>1253</v>
      </c>
      <c r="J1106" s="73">
        <v>45624</v>
      </c>
      <c r="K1106" s="30">
        <v>6487.57</v>
      </c>
      <c r="L1106" s="121">
        <v>6220.9</v>
      </c>
      <c r="Q1106" s="1"/>
    </row>
    <row r="1107" spans="1:17" x14ac:dyDescent="0.3">
      <c r="A1107" s="26">
        <v>2024</v>
      </c>
      <c r="B1107" s="27" t="s">
        <v>47</v>
      </c>
      <c r="C1107" s="26" t="s">
        <v>2179</v>
      </c>
      <c r="D1107" s="28" t="s">
        <v>1875</v>
      </c>
      <c r="E1107" s="29">
        <v>45553</v>
      </c>
      <c r="F1107" s="29">
        <v>45572</v>
      </c>
      <c r="G1107" s="71" t="s">
        <v>1452</v>
      </c>
      <c r="H1107" s="26" t="s">
        <v>52</v>
      </c>
      <c r="I1107" s="112" t="s">
        <v>1253</v>
      </c>
      <c r="J1107" s="73">
        <v>45624</v>
      </c>
      <c r="K1107" s="30">
        <v>3960.07</v>
      </c>
      <c r="L1107" s="121">
        <v>3778.07</v>
      </c>
      <c r="Q1107" s="1"/>
    </row>
    <row r="1108" spans="1:17" x14ac:dyDescent="0.3">
      <c r="A1108" s="26">
        <v>2024</v>
      </c>
      <c r="B1108" s="27" t="s">
        <v>14</v>
      </c>
      <c r="C1108" s="26" t="s">
        <v>2180</v>
      </c>
      <c r="D1108" s="28" t="s">
        <v>1875</v>
      </c>
      <c r="E1108" s="29">
        <v>45561</v>
      </c>
      <c r="F1108" s="29">
        <v>45573</v>
      </c>
      <c r="G1108" s="71" t="s">
        <v>1452</v>
      </c>
      <c r="H1108" s="26" t="s">
        <v>52</v>
      </c>
      <c r="I1108" s="112" t="s">
        <v>1253</v>
      </c>
      <c r="J1108" s="73">
        <v>45617</v>
      </c>
      <c r="K1108" s="30">
        <v>76187.62</v>
      </c>
      <c r="L1108" s="121">
        <v>72761.66</v>
      </c>
      <c r="Q1108" s="1"/>
    </row>
    <row r="1109" spans="1:17" x14ac:dyDescent="0.3">
      <c r="A1109" s="26">
        <v>2024</v>
      </c>
      <c r="B1109" s="27" t="s">
        <v>35</v>
      </c>
      <c r="C1109" s="26" t="s">
        <v>2181</v>
      </c>
      <c r="D1109" s="28" t="s">
        <v>1875</v>
      </c>
      <c r="E1109" s="29">
        <v>45572</v>
      </c>
      <c r="F1109" s="29">
        <v>45573</v>
      </c>
      <c r="G1109" s="71" t="s">
        <v>1453</v>
      </c>
      <c r="H1109" s="26" t="s">
        <v>52</v>
      </c>
      <c r="I1109" s="112" t="s">
        <v>1259</v>
      </c>
      <c r="J1109" s="73"/>
      <c r="K1109" s="30" t="s">
        <v>1093</v>
      </c>
      <c r="L1109" s="121"/>
      <c r="Q1109" s="1"/>
    </row>
    <row r="1110" spans="1:17" x14ac:dyDescent="0.3">
      <c r="A1110" s="26">
        <v>2024</v>
      </c>
      <c r="B1110" s="27" t="s">
        <v>14</v>
      </c>
      <c r="C1110" s="26" t="s">
        <v>2182</v>
      </c>
      <c r="D1110" s="28" t="s">
        <v>1875</v>
      </c>
      <c r="E1110" s="29">
        <v>45559</v>
      </c>
      <c r="F1110" s="29">
        <v>45573</v>
      </c>
      <c r="G1110" s="71" t="s">
        <v>1453</v>
      </c>
      <c r="H1110" s="26" t="s">
        <v>52</v>
      </c>
      <c r="I1110" s="112" t="s">
        <v>145</v>
      </c>
      <c r="J1110" s="73">
        <v>45628</v>
      </c>
      <c r="K1110" s="30" t="s">
        <v>1093</v>
      </c>
      <c r="L1110" s="121"/>
      <c r="Q1110" s="1"/>
    </row>
    <row r="1111" spans="1:17" x14ac:dyDescent="0.3">
      <c r="A1111" s="26">
        <v>2024</v>
      </c>
      <c r="B1111" s="27" t="s">
        <v>14</v>
      </c>
      <c r="C1111" s="26" t="s">
        <v>2183</v>
      </c>
      <c r="D1111" s="28" t="s">
        <v>1875</v>
      </c>
      <c r="E1111" s="29">
        <v>45558</v>
      </c>
      <c r="F1111" s="29">
        <v>45573</v>
      </c>
      <c r="G1111" s="71" t="s">
        <v>1453</v>
      </c>
      <c r="H1111" s="26" t="s">
        <v>52</v>
      </c>
      <c r="I1111" s="112" t="s">
        <v>1253</v>
      </c>
      <c r="J1111" s="73">
        <v>45637</v>
      </c>
      <c r="K1111" s="30">
        <v>26745.84</v>
      </c>
      <c r="L1111" s="121">
        <v>25679.62</v>
      </c>
      <c r="Q1111" s="1"/>
    </row>
    <row r="1112" spans="1:17" x14ac:dyDescent="0.3">
      <c r="A1112" s="26">
        <v>2024</v>
      </c>
      <c r="B1112" s="27" t="s">
        <v>14</v>
      </c>
      <c r="C1112" s="26" t="s">
        <v>2184</v>
      </c>
      <c r="D1112" s="28" t="s">
        <v>1875</v>
      </c>
      <c r="E1112" s="29">
        <v>45561</v>
      </c>
      <c r="F1112" s="29">
        <v>45573</v>
      </c>
      <c r="G1112" s="71" t="s">
        <v>1453</v>
      </c>
      <c r="H1112" s="26" t="s">
        <v>52</v>
      </c>
      <c r="I1112" s="112" t="s">
        <v>1253</v>
      </c>
      <c r="J1112" s="73">
        <v>45603</v>
      </c>
      <c r="K1112" s="30">
        <v>34347.33</v>
      </c>
      <c r="L1112" s="121">
        <v>32860.620000000003</v>
      </c>
      <c r="Q1112" s="1"/>
    </row>
    <row r="1113" spans="1:17" x14ac:dyDescent="0.3">
      <c r="A1113" s="26">
        <v>2024</v>
      </c>
      <c r="B1113" s="27" t="s">
        <v>14</v>
      </c>
      <c r="C1113" s="26" t="s">
        <v>2185</v>
      </c>
      <c r="D1113" s="28" t="s">
        <v>1875</v>
      </c>
      <c r="E1113" s="29">
        <v>45560</v>
      </c>
      <c r="F1113" s="29">
        <v>45573</v>
      </c>
      <c r="G1113" s="71" t="s">
        <v>1453</v>
      </c>
      <c r="H1113" s="26" t="s">
        <v>52</v>
      </c>
      <c r="I1113" s="112" t="s">
        <v>1259</v>
      </c>
      <c r="J1113" s="73"/>
      <c r="K1113" s="30" t="s">
        <v>1093</v>
      </c>
      <c r="L1113" s="121"/>
      <c r="Q1113" s="1"/>
    </row>
    <row r="1114" spans="1:17" x14ac:dyDescent="0.3">
      <c r="A1114" s="26">
        <v>2024</v>
      </c>
      <c r="B1114" s="27" t="s">
        <v>14</v>
      </c>
      <c r="C1114" s="26" t="s">
        <v>2186</v>
      </c>
      <c r="D1114" s="28" t="s">
        <v>1875</v>
      </c>
      <c r="E1114" s="29">
        <v>45557</v>
      </c>
      <c r="F1114" s="29">
        <v>45574</v>
      </c>
      <c r="G1114" s="71" t="s">
        <v>1453</v>
      </c>
      <c r="H1114" s="26" t="s">
        <v>52</v>
      </c>
      <c r="I1114" s="112" t="s">
        <v>1259</v>
      </c>
      <c r="J1114" s="73"/>
      <c r="K1114" s="30" t="s">
        <v>1093</v>
      </c>
      <c r="L1114" s="121"/>
      <c r="Q1114" s="1"/>
    </row>
    <row r="1115" spans="1:17" x14ac:dyDescent="0.3">
      <c r="A1115" s="26">
        <v>2024</v>
      </c>
      <c r="B1115" s="27" t="s">
        <v>14</v>
      </c>
      <c r="C1115" s="26" t="s">
        <v>2187</v>
      </c>
      <c r="D1115" s="28" t="s">
        <v>1875</v>
      </c>
      <c r="E1115" s="29">
        <v>45561</v>
      </c>
      <c r="F1115" s="29">
        <v>45574</v>
      </c>
      <c r="G1115" s="71" t="s">
        <v>1453</v>
      </c>
      <c r="H1115" s="26" t="s">
        <v>52</v>
      </c>
      <c r="I1115" s="112" t="s">
        <v>1253</v>
      </c>
      <c r="J1115" s="73">
        <v>45624</v>
      </c>
      <c r="K1115" s="30">
        <v>19774.43</v>
      </c>
      <c r="L1115" s="121">
        <v>18951.04</v>
      </c>
      <c r="Q1115" s="1"/>
    </row>
    <row r="1116" spans="1:17" x14ac:dyDescent="0.3">
      <c r="A1116" s="26">
        <v>2024</v>
      </c>
      <c r="B1116" s="27" t="s">
        <v>48</v>
      </c>
      <c r="C1116" s="26" t="s">
        <v>2188</v>
      </c>
      <c r="D1116" s="28" t="s">
        <v>1875</v>
      </c>
      <c r="E1116" s="29">
        <v>45558</v>
      </c>
      <c r="F1116" s="29">
        <v>45574</v>
      </c>
      <c r="G1116" s="71" t="s">
        <v>1453</v>
      </c>
      <c r="H1116" s="26" t="s">
        <v>52</v>
      </c>
      <c r="I1116" s="112" t="s">
        <v>1259</v>
      </c>
      <c r="J1116" s="73"/>
      <c r="K1116" s="30" t="s">
        <v>1093</v>
      </c>
      <c r="L1116" s="121"/>
      <c r="Q1116" s="1"/>
    </row>
    <row r="1117" spans="1:17" x14ac:dyDescent="0.3">
      <c r="A1117" s="26">
        <v>2024</v>
      </c>
      <c r="B1117" s="27" t="s">
        <v>14</v>
      </c>
      <c r="C1117" s="26" t="s">
        <v>2189</v>
      </c>
      <c r="D1117" s="28" t="s">
        <v>1875</v>
      </c>
      <c r="E1117" s="29">
        <v>45559</v>
      </c>
      <c r="F1117" s="29">
        <v>45575</v>
      </c>
      <c r="G1117" s="71" t="s">
        <v>1453</v>
      </c>
      <c r="H1117" s="26" t="s">
        <v>52</v>
      </c>
      <c r="I1117" s="112" t="s">
        <v>1265</v>
      </c>
      <c r="J1117" s="73"/>
      <c r="K1117" s="30"/>
      <c r="L1117" s="121"/>
      <c r="Q1117" s="1"/>
    </row>
    <row r="1118" spans="1:17" x14ac:dyDescent="0.3">
      <c r="A1118" s="26">
        <v>2024</v>
      </c>
      <c r="B1118" s="27" t="s">
        <v>46</v>
      </c>
      <c r="C1118" s="26" t="s">
        <v>2190</v>
      </c>
      <c r="D1118" s="28" t="s">
        <v>1875</v>
      </c>
      <c r="E1118" s="29">
        <v>45558</v>
      </c>
      <c r="F1118" s="29">
        <v>45576</v>
      </c>
      <c r="G1118" s="71" t="s">
        <v>1453</v>
      </c>
      <c r="H1118" s="26" t="s">
        <v>52</v>
      </c>
      <c r="I1118" s="112" t="s">
        <v>1253</v>
      </c>
      <c r="J1118" s="73">
        <v>45645</v>
      </c>
      <c r="K1118" s="30">
        <v>35675.050000000003</v>
      </c>
      <c r="L1118" s="121">
        <v>34158.239999999998</v>
      </c>
      <c r="Q1118" s="1"/>
    </row>
    <row r="1119" spans="1:17" x14ac:dyDescent="0.3">
      <c r="A1119" s="26">
        <v>2024</v>
      </c>
      <c r="B1119" s="27" t="s">
        <v>45</v>
      </c>
      <c r="C1119" s="26" t="s">
        <v>2191</v>
      </c>
      <c r="D1119" s="28" t="s">
        <v>1875</v>
      </c>
      <c r="E1119" s="29">
        <v>45575</v>
      </c>
      <c r="F1119" s="29">
        <v>45576</v>
      </c>
      <c r="G1119" s="71" t="s">
        <v>1453</v>
      </c>
      <c r="H1119" s="26" t="s">
        <v>52</v>
      </c>
      <c r="I1119" s="112" t="s">
        <v>145</v>
      </c>
      <c r="J1119" s="73">
        <v>45624</v>
      </c>
      <c r="K1119" s="30" t="s">
        <v>1093</v>
      </c>
      <c r="L1119" s="121"/>
      <c r="Q1119" s="1"/>
    </row>
    <row r="1120" spans="1:17" x14ac:dyDescent="0.3">
      <c r="A1120" s="26">
        <v>2024</v>
      </c>
      <c r="B1120" s="27" t="s">
        <v>14</v>
      </c>
      <c r="C1120" s="26" t="s">
        <v>2192</v>
      </c>
      <c r="D1120" s="28" t="s">
        <v>1875</v>
      </c>
      <c r="E1120" s="29">
        <v>45558</v>
      </c>
      <c r="F1120" s="29">
        <v>45576</v>
      </c>
      <c r="G1120" s="71" t="s">
        <v>1453</v>
      </c>
      <c r="H1120" s="26" t="s">
        <v>52</v>
      </c>
      <c r="I1120" s="112" t="s">
        <v>1259</v>
      </c>
      <c r="J1120" s="73"/>
      <c r="K1120" s="30" t="s">
        <v>1093</v>
      </c>
      <c r="L1120" s="121"/>
      <c r="Q1120" s="1"/>
    </row>
    <row r="1121" spans="1:17" x14ac:dyDescent="0.3">
      <c r="A1121" s="26">
        <v>2024</v>
      </c>
      <c r="B1121" s="27" t="s">
        <v>14</v>
      </c>
      <c r="C1121" s="26" t="s">
        <v>2193</v>
      </c>
      <c r="D1121" s="28" t="s">
        <v>1875</v>
      </c>
      <c r="E1121" s="29">
        <v>45561</v>
      </c>
      <c r="F1121" s="29">
        <v>45577</v>
      </c>
      <c r="G1121" s="71" t="s">
        <v>1453</v>
      </c>
      <c r="H1121" s="26" t="s">
        <v>52</v>
      </c>
      <c r="I1121" s="112" t="s">
        <v>1253</v>
      </c>
      <c r="J1121" s="73">
        <v>45637</v>
      </c>
      <c r="K1121" s="30">
        <v>16676.75</v>
      </c>
      <c r="L1121" s="121">
        <v>15952.43</v>
      </c>
      <c r="Q1121" s="1"/>
    </row>
    <row r="1122" spans="1:17" x14ac:dyDescent="0.3">
      <c r="A1122" s="26">
        <v>2024</v>
      </c>
      <c r="B1122" s="27" t="s">
        <v>15</v>
      </c>
      <c r="C1122" s="26" t="s">
        <v>2194</v>
      </c>
      <c r="D1122" s="28" t="s">
        <v>1875</v>
      </c>
      <c r="E1122" s="29">
        <v>45553</v>
      </c>
      <c r="F1122" s="29">
        <v>45579</v>
      </c>
      <c r="G1122" s="71" t="s">
        <v>1453</v>
      </c>
      <c r="H1122" s="26" t="s">
        <v>52</v>
      </c>
      <c r="I1122" s="112" t="s">
        <v>1259</v>
      </c>
      <c r="J1122" s="73"/>
      <c r="K1122" s="30" t="s">
        <v>1093</v>
      </c>
      <c r="L1122" s="121"/>
      <c r="Q1122" s="1"/>
    </row>
    <row r="1123" spans="1:17" x14ac:dyDescent="0.3">
      <c r="A1123" s="26">
        <v>2024</v>
      </c>
      <c r="B1123" s="27" t="s">
        <v>48</v>
      </c>
      <c r="C1123" s="26" t="s">
        <v>2195</v>
      </c>
      <c r="D1123" s="28" t="s">
        <v>1875</v>
      </c>
      <c r="E1123" s="29">
        <v>45561</v>
      </c>
      <c r="F1123" s="29">
        <v>45579</v>
      </c>
      <c r="G1123" s="71" t="s">
        <v>1452</v>
      </c>
      <c r="H1123" s="26" t="s">
        <v>52</v>
      </c>
      <c r="I1123" s="112" t="s">
        <v>1253</v>
      </c>
      <c r="J1123" s="73">
        <v>45637</v>
      </c>
      <c r="K1123" s="30">
        <v>3923.06</v>
      </c>
      <c r="L1123" s="121">
        <v>3778.1</v>
      </c>
      <c r="Q1123" s="1"/>
    </row>
    <row r="1124" spans="1:17" x14ac:dyDescent="0.3">
      <c r="A1124" s="26">
        <v>2024</v>
      </c>
      <c r="B1124" s="27" t="s">
        <v>14</v>
      </c>
      <c r="C1124" s="26" t="s">
        <v>2196</v>
      </c>
      <c r="D1124" s="28" t="s">
        <v>1875</v>
      </c>
      <c r="E1124" s="29">
        <v>45560</v>
      </c>
      <c r="F1124" s="29">
        <v>45580</v>
      </c>
      <c r="G1124" s="71" t="s">
        <v>1453</v>
      </c>
      <c r="H1124" s="26" t="s">
        <v>52</v>
      </c>
      <c r="I1124" s="112" t="s">
        <v>1259</v>
      </c>
      <c r="J1124" s="73"/>
      <c r="K1124" s="30" t="s">
        <v>1093</v>
      </c>
      <c r="L1124" s="121"/>
      <c r="Q1124" s="1"/>
    </row>
    <row r="1125" spans="1:17" x14ac:dyDescent="0.3">
      <c r="A1125" s="26">
        <v>2024</v>
      </c>
      <c r="B1125" s="27" t="s">
        <v>14</v>
      </c>
      <c r="C1125" s="26" t="s">
        <v>2197</v>
      </c>
      <c r="D1125" s="28" t="s">
        <v>1875</v>
      </c>
      <c r="E1125" s="29">
        <v>45560</v>
      </c>
      <c r="F1125" s="29">
        <v>45582</v>
      </c>
      <c r="G1125" s="71" t="s">
        <v>1453</v>
      </c>
      <c r="H1125" s="26" t="s">
        <v>52</v>
      </c>
      <c r="I1125" s="112" t="s">
        <v>1265</v>
      </c>
      <c r="J1125" s="73"/>
      <c r="K1125" s="30"/>
      <c r="L1125" s="121"/>
      <c r="Q1125" s="1"/>
    </row>
    <row r="1126" spans="1:17" x14ac:dyDescent="0.3">
      <c r="A1126" s="26">
        <v>2024</v>
      </c>
      <c r="B1126" s="27" t="s">
        <v>29</v>
      </c>
      <c r="C1126" s="26" t="s">
        <v>2198</v>
      </c>
      <c r="D1126" s="28" t="s">
        <v>1875</v>
      </c>
      <c r="E1126" s="29">
        <v>45397</v>
      </c>
      <c r="F1126" s="29">
        <v>45583</v>
      </c>
      <c r="G1126" s="71" t="s">
        <v>1452</v>
      </c>
      <c r="H1126" s="26" t="s">
        <v>52</v>
      </c>
      <c r="I1126" s="112" t="s">
        <v>145</v>
      </c>
      <c r="J1126" s="73">
        <v>45622</v>
      </c>
      <c r="K1126" s="30" t="s">
        <v>1093</v>
      </c>
      <c r="L1126" s="121"/>
      <c r="Q1126" s="1"/>
    </row>
    <row r="1127" spans="1:17" x14ac:dyDescent="0.3">
      <c r="A1127" s="26">
        <v>2024</v>
      </c>
      <c r="B1127" s="27" t="s">
        <v>14</v>
      </c>
      <c r="C1127" s="26" t="s">
        <v>2199</v>
      </c>
      <c r="D1127" s="28" t="s">
        <v>1875</v>
      </c>
      <c r="E1127" s="29">
        <v>45558</v>
      </c>
      <c r="F1127" s="29">
        <v>45584</v>
      </c>
      <c r="G1127" s="71" t="s">
        <v>1453</v>
      </c>
      <c r="H1127" s="26" t="s">
        <v>52</v>
      </c>
      <c r="I1127" s="112" t="s">
        <v>1259</v>
      </c>
      <c r="J1127" s="73"/>
      <c r="K1127" s="30" t="s">
        <v>1093</v>
      </c>
      <c r="L1127" s="121"/>
      <c r="Q1127" s="1"/>
    </row>
    <row r="1128" spans="1:17" x14ac:dyDescent="0.3">
      <c r="A1128" s="26">
        <v>2024</v>
      </c>
      <c r="B1128" s="27" t="s">
        <v>1883</v>
      </c>
      <c r="C1128" s="26" t="s">
        <v>2200</v>
      </c>
      <c r="D1128" s="28" t="s">
        <v>1875</v>
      </c>
      <c r="E1128" s="29">
        <v>45559</v>
      </c>
      <c r="F1128" s="29">
        <v>45584</v>
      </c>
      <c r="G1128" s="71" t="s">
        <v>1453</v>
      </c>
      <c r="H1128" s="26" t="s">
        <v>52</v>
      </c>
      <c r="I1128" s="112" t="s">
        <v>145</v>
      </c>
      <c r="J1128" s="73">
        <v>45621</v>
      </c>
      <c r="K1128" s="30" t="s">
        <v>1093</v>
      </c>
      <c r="L1128" s="121"/>
      <c r="Q1128" s="1"/>
    </row>
    <row r="1129" spans="1:17" x14ac:dyDescent="0.3">
      <c r="A1129" s="26">
        <v>2024</v>
      </c>
      <c r="B1129" s="27" t="s">
        <v>14</v>
      </c>
      <c r="C1129" s="26" t="s">
        <v>2201</v>
      </c>
      <c r="D1129" s="28" t="s">
        <v>1875</v>
      </c>
      <c r="E1129" s="29">
        <v>45560</v>
      </c>
      <c r="F1129" s="29">
        <v>45586</v>
      </c>
      <c r="G1129" s="71" t="s">
        <v>1453</v>
      </c>
      <c r="H1129" s="26" t="s">
        <v>52</v>
      </c>
      <c r="I1129" s="112" t="s">
        <v>1253</v>
      </c>
      <c r="J1129" s="73">
        <v>45645</v>
      </c>
      <c r="K1129" s="30">
        <v>92382.2</v>
      </c>
      <c r="L1129" s="121">
        <v>88452.19</v>
      </c>
      <c r="Q1129" s="1"/>
    </row>
    <row r="1130" spans="1:17" x14ac:dyDescent="0.3">
      <c r="A1130" s="26">
        <v>2024</v>
      </c>
      <c r="B1130" s="27" t="s">
        <v>14</v>
      </c>
      <c r="C1130" s="26" t="s">
        <v>2202</v>
      </c>
      <c r="D1130" s="28" t="s">
        <v>1875</v>
      </c>
      <c r="E1130" s="29">
        <v>45560</v>
      </c>
      <c r="F1130" s="29">
        <v>45586</v>
      </c>
      <c r="G1130" s="71" t="s">
        <v>1453</v>
      </c>
      <c r="H1130" s="26" t="s">
        <v>52</v>
      </c>
      <c r="I1130" s="112" t="s">
        <v>1259</v>
      </c>
      <c r="J1130" s="73"/>
      <c r="K1130" s="30" t="s">
        <v>1093</v>
      </c>
      <c r="L1130" s="121"/>
      <c r="Q1130" s="1"/>
    </row>
    <row r="1131" spans="1:17" x14ac:dyDescent="0.3">
      <c r="A1131" s="26">
        <v>2024</v>
      </c>
      <c r="B1131" s="27" t="s">
        <v>14</v>
      </c>
      <c r="C1131" s="26" t="s">
        <v>2203</v>
      </c>
      <c r="D1131" s="28" t="s">
        <v>1875</v>
      </c>
      <c r="E1131" s="29">
        <v>45559</v>
      </c>
      <c r="F1131" s="29">
        <v>45586</v>
      </c>
      <c r="G1131" s="71" t="s">
        <v>1453</v>
      </c>
      <c r="H1131" s="26" t="s">
        <v>52</v>
      </c>
      <c r="I1131" s="112" t="s">
        <v>1259</v>
      </c>
      <c r="J1131" s="73"/>
      <c r="K1131" s="30" t="s">
        <v>1093</v>
      </c>
      <c r="L1131" s="121"/>
      <c r="Q1131" s="1"/>
    </row>
    <row r="1132" spans="1:17" x14ac:dyDescent="0.3">
      <c r="A1132" s="26">
        <v>2024</v>
      </c>
      <c r="B1132" s="27" t="s">
        <v>14</v>
      </c>
      <c r="C1132" s="26" t="s">
        <v>2204</v>
      </c>
      <c r="D1132" s="28" t="s">
        <v>1875</v>
      </c>
      <c r="E1132" s="29">
        <v>45559</v>
      </c>
      <c r="F1132" s="29">
        <v>45586</v>
      </c>
      <c r="G1132" s="71" t="s">
        <v>1453</v>
      </c>
      <c r="H1132" s="26" t="s">
        <v>52</v>
      </c>
      <c r="I1132" s="112" t="s">
        <v>1265</v>
      </c>
      <c r="J1132" s="73"/>
      <c r="K1132" s="30"/>
      <c r="L1132" s="121"/>
      <c r="Q1132" s="1"/>
    </row>
    <row r="1133" spans="1:17" x14ac:dyDescent="0.3">
      <c r="A1133" s="26">
        <v>2024</v>
      </c>
      <c r="B1133" s="27" t="s">
        <v>48</v>
      </c>
      <c r="C1133" s="26" t="s">
        <v>2205</v>
      </c>
      <c r="D1133" s="28" t="s">
        <v>1875</v>
      </c>
      <c r="E1133" s="29">
        <v>45556</v>
      </c>
      <c r="F1133" s="29">
        <v>45586</v>
      </c>
      <c r="G1133" s="71" t="s">
        <v>1453</v>
      </c>
      <c r="H1133" s="26" t="s">
        <v>52</v>
      </c>
      <c r="I1133" s="112" t="s">
        <v>1265</v>
      </c>
      <c r="J1133" s="73"/>
      <c r="K1133" s="30"/>
      <c r="L1133" s="121"/>
      <c r="Q1133" s="1"/>
    </row>
    <row r="1134" spans="1:17" x14ac:dyDescent="0.3">
      <c r="A1134" s="26">
        <v>2024</v>
      </c>
      <c r="B1134" s="27" t="s">
        <v>14</v>
      </c>
      <c r="C1134" s="26" t="s">
        <v>2206</v>
      </c>
      <c r="D1134" s="28" t="s">
        <v>1875</v>
      </c>
      <c r="E1134" s="29">
        <v>45562</v>
      </c>
      <c r="F1134" s="29">
        <v>45587</v>
      </c>
      <c r="G1134" s="71" t="s">
        <v>1453</v>
      </c>
      <c r="H1134" s="26" t="s">
        <v>52</v>
      </c>
      <c r="I1134" s="112" t="s">
        <v>1253</v>
      </c>
      <c r="J1134" s="73">
        <v>45637</v>
      </c>
      <c r="K1134" s="30">
        <v>29546.260000000002</v>
      </c>
      <c r="L1134" s="121">
        <v>28311.05</v>
      </c>
      <c r="Q1134" s="1"/>
    </row>
    <row r="1135" spans="1:17" x14ac:dyDescent="0.3">
      <c r="A1135" s="26">
        <v>2024</v>
      </c>
      <c r="B1135" s="27" t="s">
        <v>46</v>
      </c>
      <c r="C1135" s="26" t="s">
        <v>2207</v>
      </c>
      <c r="D1135" s="28" t="s">
        <v>1875</v>
      </c>
      <c r="E1135" s="29">
        <v>45575</v>
      </c>
      <c r="F1135" s="29">
        <v>45587</v>
      </c>
      <c r="G1135" s="71" t="s">
        <v>1453</v>
      </c>
      <c r="H1135" s="26" t="s">
        <v>52</v>
      </c>
      <c r="I1135" s="112" t="s">
        <v>1265</v>
      </c>
      <c r="J1135" s="73"/>
      <c r="K1135" s="30"/>
      <c r="L1135" s="121"/>
      <c r="Q1135" s="1"/>
    </row>
    <row r="1136" spans="1:17" x14ac:dyDescent="0.3">
      <c r="A1136" s="26">
        <v>2024</v>
      </c>
      <c r="B1136" s="27" t="s">
        <v>14</v>
      </c>
      <c r="C1136" s="26" t="s">
        <v>2208</v>
      </c>
      <c r="D1136" s="28" t="s">
        <v>1875</v>
      </c>
      <c r="E1136" s="29">
        <v>45559</v>
      </c>
      <c r="F1136" s="29">
        <v>45593</v>
      </c>
      <c r="G1136" s="71" t="s">
        <v>1453</v>
      </c>
      <c r="H1136" s="26" t="s">
        <v>52</v>
      </c>
      <c r="I1136" s="112" t="s">
        <v>1265</v>
      </c>
      <c r="J1136" s="73"/>
      <c r="K1136" s="30"/>
      <c r="L1136" s="121"/>
      <c r="Q1136" s="1"/>
    </row>
    <row r="1137" spans="1:17" x14ac:dyDescent="0.3">
      <c r="A1137" s="26">
        <v>2024</v>
      </c>
      <c r="B1137" s="32" t="s">
        <v>14</v>
      </c>
      <c r="C1137" s="51" t="s">
        <v>2209</v>
      </c>
      <c r="D1137" s="14" t="s">
        <v>1875</v>
      </c>
      <c r="E1137" s="59">
        <v>45557</v>
      </c>
      <c r="F1137" s="73">
        <v>45597</v>
      </c>
      <c r="G1137" s="14" t="s">
        <v>1453</v>
      </c>
      <c r="H1137" s="14" t="s">
        <v>52</v>
      </c>
      <c r="I1137" s="14" t="s">
        <v>1259</v>
      </c>
      <c r="J1137" s="59"/>
      <c r="K1137" s="33" t="s">
        <v>1093</v>
      </c>
      <c r="Q1137" s="1"/>
    </row>
    <row r="1138" spans="1:17" x14ac:dyDescent="0.3">
      <c r="A1138" s="26">
        <v>2024</v>
      </c>
      <c r="B1138" s="32" t="s">
        <v>26</v>
      </c>
      <c r="C1138" s="51" t="s">
        <v>2210</v>
      </c>
      <c r="D1138" s="14" t="s">
        <v>1875</v>
      </c>
      <c r="E1138" s="59">
        <v>45581</v>
      </c>
      <c r="F1138" s="73">
        <v>45600</v>
      </c>
      <c r="G1138" s="14" t="s">
        <v>1452</v>
      </c>
      <c r="H1138" s="14" t="s">
        <v>52</v>
      </c>
      <c r="I1138" s="14" t="s">
        <v>1259</v>
      </c>
      <c r="J1138" s="59"/>
      <c r="K1138" s="33" t="s">
        <v>1093</v>
      </c>
      <c r="Q1138" s="1"/>
    </row>
    <row r="1139" spans="1:17" x14ac:dyDescent="0.3">
      <c r="A1139" s="26">
        <v>2024</v>
      </c>
      <c r="B1139" s="32" t="s">
        <v>1883</v>
      </c>
      <c r="C1139" s="51" t="s">
        <v>2211</v>
      </c>
      <c r="D1139" s="14" t="s">
        <v>1875</v>
      </c>
      <c r="E1139" s="59">
        <v>45509</v>
      </c>
      <c r="F1139" s="73">
        <v>45601</v>
      </c>
      <c r="G1139" s="14" t="s">
        <v>1453</v>
      </c>
      <c r="H1139" s="14" t="s">
        <v>52</v>
      </c>
      <c r="I1139" s="14" t="s">
        <v>1265</v>
      </c>
      <c r="J1139" s="59"/>
      <c r="Q1139" s="1"/>
    </row>
    <row r="1140" spans="1:17" x14ac:dyDescent="0.3">
      <c r="A1140" s="26">
        <v>2024</v>
      </c>
      <c r="B1140" s="32" t="s">
        <v>14</v>
      </c>
      <c r="C1140" s="51" t="s">
        <v>2212</v>
      </c>
      <c r="D1140" s="14" t="s">
        <v>1875</v>
      </c>
      <c r="E1140" s="59">
        <v>45558</v>
      </c>
      <c r="F1140" s="73">
        <v>45608</v>
      </c>
      <c r="G1140" s="14" t="s">
        <v>1453</v>
      </c>
      <c r="H1140" s="14" t="s">
        <v>52</v>
      </c>
      <c r="I1140" s="14" t="s">
        <v>1259</v>
      </c>
      <c r="J1140" s="59"/>
      <c r="K1140" s="33" t="s">
        <v>1093</v>
      </c>
      <c r="Q1140" s="1"/>
    </row>
    <row r="1141" spans="1:17" x14ac:dyDescent="0.3">
      <c r="A1141" s="26">
        <v>2024</v>
      </c>
      <c r="B1141" s="32" t="s">
        <v>1883</v>
      </c>
      <c r="C1141" s="51" t="s">
        <v>2213</v>
      </c>
      <c r="D1141" s="14" t="s">
        <v>1875</v>
      </c>
      <c r="E1141" s="59">
        <v>45488</v>
      </c>
      <c r="F1141" s="73">
        <v>45609</v>
      </c>
      <c r="G1141" s="14" t="s">
        <v>1453</v>
      </c>
      <c r="H1141" s="14" t="s">
        <v>52</v>
      </c>
      <c r="I1141" s="14" t="s">
        <v>1259</v>
      </c>
      <c r="J1141" s="59"/>
      <c r="K1141" s="33" t="s">
        <v>1093</v>
      </c>
      <c r="Q1141" s="1"/>
    </row>
    <row r="1142" spans="1:17" x14ac:dyDescent="0.3">
      <c r="A1142" s="26">
        <v>2024</v>
      </c>
      <c r="B1142" s="32" t="s">
        <v>14</v>
      </c>
      <c r="C1142" s="51" t="s">
        <v>2214</v>
      </c>
      <c r="D1142" s="14" t="s">
        <v>1875</v>
      </c>
      <c r="E1142" s="59">
        <v>45559</v>
      </c>
      <c r="F1142" s="73">
        <v>45610</v>
      </c>
      <c r="G1142" s="14" t="s">
        <v>1453</v>
      </c>
      <c r="H1142" s="14" t="s">
        <v>52</v>
      </c>
      <c r="I1142" s="14" t="s">
        <v>1259</v>
      </c>
      <c r="J1142" s="59"/>
      <c r="K1142" s="33" t="s">
        <v>1093</v>
      </c>
      <c r="Q1142" s="1"/>
    </row>
    <row r="1143" spans="1:17" x14ac:dyDescent="0.3">
      <c r="A1143" s="26">
        <v>2024</v>
      </c>
      <c r="B1143" s="32" t="s">
        <v>14</v>
      </c>
      <c r="C1143" s="51" t="s">
        <v>2215</v>
      </c>
      <c r="D1143" s="14" t="s">
        <v>1875</v>
      </c>
      <c r="E1143" s="59">
        <v>45558</v>
      </c>
      <c r="F1143" s="73">
        <v>45622</v>
      </c>
      <c r="G1143" s="14" t="s">
        <v>1453</v>
      </c>
      <c r="H1143" s="14" t="s">
        <v>52</v>
      </c>
      <c r="I1143" s="14" t="s">
        <v>1259</v>
      </c>
      <c r="J1143" s="59"/>
      <c r="K1143" s="33" t="s">
        <v>1093</v>
      </c>
      <c r="Q1143" s="1"/>
    </row>
    <row r="1144" spans="1:17" x14ac:dyDescent="0.3">
      <c r="A1144" s="26">
        <v>2024</v>
      </c>
      <c r="B1144" s="32" t="s">
        <v>14</v>
      </c>
      <c r="C1144" s="51" t="s">
        <v>2216</v>
      </c>
      <c r="D1144" s="14" t="s">
        <v>1875</v>
      </c>
      <c r="E1144" s="59">
        <v>45561</v>
      </c>
      <c r="F1144" s="73">
        <v>45625</v>
      </c>
      <c r="G1144" s="14" t="s">
        <v>1453</v>
      </c>
      <c r="H1144" s="14" t="s">
        <v>52</v>
      </c>
      <c r="I1144" s="14" t="s">
        <v>1259</v>
      </c>
      <c r="J1144" s="59"/>
      <c r="K1144" s="33" t="s">
        <v>1093</v>
      </c>
      <c r="Q1144" s="1"/>
    </row>
    <row r="1145" spans="1:17" x14ac:dyDescent="0.3">
      <c r="A1145" s="26">
        <v>2024</v>
      </c>
      <c r="B1145" s="32" t="s">
        <v>1883</v>
      </c>
      <c r="C1145" s="51" t="s">
        <v>2217</v>
      </c>
      <c r="D1145" s="14" t="s">
        <v>1875</v>
      </c>
      <c r="E1145" s="59">
        <v>45558</v>
      </c>
      <c r="F1145" s="73">
        <v>45625</v>
      </c>
      <c r="G1145" s="14" t="s">
        <v>1453</v>
      </c>
      <c r="H1145" s="14" t="s">
        <v>52</v>
      </c>
      <c r="I1145" s="14" t="s">
        <v>1259</v>
      </c>
      <c r="J1145" s="59"/>
      <c r="K1145" s="33" t="s">
        <v>1093</v>
      </c>
      <c r="Q1145" s="1"/>
    </row>
    <row r="1146" spans="1:17" x14ac:dyDescent="0.3">
      <c r="A1146" s="26">
        <v>2024</v>
      </c>
      <c r="B1146" s="32" t="s">
        <v>14</v>
      </c>
      <c r="C1146" s="51" t="s">
        <v>2218</v>
      </c>
      <c r="D1146" s="14" t="s">
        <v>1875</v>
      </c>
      <c r="E1146" s="59">
        <v>45560</v>
      </c>
      <c r="F1146" s="73">
        <v>45631</v>
      </c>
      <c r="G1146" s="14" t="s">
        <v>1453</v>
      </c>
      <c r="H1146" s="14" t="s">
        <v>52</v>
      </c>
      <c r="I1146" s="14" t="s">
        <v>1259</v>
      </c>
      <c r="J1146" s="73"/>
      <c r="K1146" s="33" t="s">
        <v>1093</v>
      </c>
      <c r="Q1146" s="1"/>
    </row>
    <row r="1147" spans="1:17" x14ac:dyDescent="0.3">
      <c r="A1147" s="26">
        <v>2024</v>
      </c>
      <c r="B1147" s="32" t="s">
        <v>48</v>
      </c>
      <c r="C1147" s="51" t="s">
        <v>2219</v>
      </c>
      <c r="D1147" s="14" t="s">
        <v>1875</v>
      </c>
      <c r="E1147" s="59">
        <v>44823</v>
      </c>
      <c r="F1147" s="73">
        <v>45632</v>
      </c>
      <c r="G1147" s="14" t="s">
        <v>1452</v>
      </c>
      <c r="H1147" s="14" t="s">
        <v>52</v>
      </c>
      <c r="I1147" s="14" t="s">
        <v>145</v>
      </c>
      <c r="J1147" s="73">
        <v>45650</v>
      </c>
      <c r="K1147" s="33" t="s">
        <v>1093</v>
      </c>
      <c r="Q1147" s="1"/>
    </row>
    <row r="1148" spans="1:17" x14ac:dyDescent="0.3">
      <c r="A1148" s="26">
        <v>2024</v>
      </c>
      <c r="B1148" s="32" t="s">
        <v>48</v>
      </c>
      <c r="C1148" s="51" t="s">
        <v>2220</v>
      </c>
      <c r="D1148" s="14" t="s">
        <v>1875</v>
      </c>
      <c r="E1148" s="59">
        <v>45594</v>
      </c>
      <c r="F1148" s="73">
        <v>45632</v>
      </c>
      <c r="G1148" s="14" t="s">
        <v>1453</v>
      </c>
      <c r="H1148" s="14" t="s">
        <v>52</v>
      </c>
      <c r="I1148" s="14" t="s">
        <v>145</v>
      </c>
      <c r="J1148" s="73">
        <v>45650</v>
      </c>
      <c r="K1148" s="33" t="s">
        <v>1093</v>
      </c>
      <c r="Q1148" s="1"/>
    </row>
    <row r="1149" spans="1:17" x14ac:dyDescent="0.3">
      <c r="A1149" s="26">
        <v>2024</v>
      </c>
      <c r="B1149" s="32" t="s">
        <v>37</v>
      </c>
      <c r="C1149" s="51" t="s">
        <v>2221</v>
      </c>
      <c r="D1149" s="14" t="s">
        <v>1875</v>
      </c>
      <c r="E1149" s="59">
        <v>45631</v>
      </c>
      <c r="F1149" s="73">
        <v>45639</v>
      </c>
      <c r="G1149" s="14" t="s">
        <v>51</v>
      </c>
      <c r="H1149" s="14" t="s">
        <v>52</v>
      </c>
      <c r="I1149" s="14" t="s">
        <v>1259</v>
      </c>
      <c r="J1149" s="73"/>
      <c r="K1149" s="33" t="s">
        <v>1093</v>
      </c>
      <c r="Q1149" s="1"/>
    </row>
    <row r="1150" spans="1:17" x14ac:dyDescent="0.3">
      <c r="A1150" s="26">
        <v>2024</v>
      </c>
      <c r="B1150" s="32" t="s">
        <v>20</v>
      </c>
      <c r="C1150" s="51" t="s">
        <v>2222</v>
      </c>
      <c r="D1150" s="14" t="s">
        <v>1875</v>
      </c>
      <c r="E1150" s="59">
        <v>45627</v>
      </c>
      <c r="F1150" s="73">
        <v>45642</v>
      </c>
      <c r="G1150" s="14" t="s">
        <v>1453</v>
      </c>
      <c r="H1150" s="14" t="s">
        <v>52</v>
      </c>
      <c r="I1150" s="14" t="s">
        <v>1259</v>
      </c>
      <c r="J1150" s="59"/>
      <c r="K1150" s="33" t="s">
        <v>1093</v>
      </c>
      <c r="Q1150" s="1"/>
    </row>
    <row r="1151" spans="1:17" x14ac:dyDescent="0.3">
      <c r="A1151" s="26">
        <v>2024</v>
      </c>
      <c r="B1151" s="32" t="s">
        <v>36</v>
      </c>
      <c r="C1151" s="51" t="s">
        <v>2223</v>
      </c>
      <c r="D1151" s="14" t="s">
        <v>1875</v>
      </c>
      <c r="E1151" s="59">
        <v>45648</v>
      </c>
      <c r="F1151" s="73">
        <v>45657</v>
      </c>
      <c r="G1151" s="14" t="s">
        <v>2062</v>
      </c>
      <c r="H1151" s="14" t="s">
        <v>52</v>
      </c>
      <c r="I1151" s="14" t="s">
        <v>1259</v>
      </c>
      <c r="J1151" s="59"/>
      <c r="K1151" s="33" t="s">
        <v>1093</v>
      </c>
      <c r="Q1151" s="1"/>
    </row>
    <row r="1152" spans="1:17" x14ac:dyDescent="0.3">
      <c r="A1152" s="26"/>
      <c r="J1152" s="59"/>
      <c r="Q1152" s="1"/>
    </row>
    <row r="1153" spans="1:17" x14ac:dyDescent="0.3">
      <c r="A1153" s="26"/>
      <c r="B1153" s="27"/>
      <c r="C1153" s="29"/>
      <c r="D1153" s="26"/>
      <c r="E1153" s="29"/>
      <c r="F1153" s="89"/>
      <c r="H1153" s="26"/>
      <c r="I1153" s="112"/>
      <c r="J1153" s="73"/>
      <c r="K1153" s="101"/>
      <c r="L1153" s="101"/>
      <c r="Q1153" s="1"/>
    </row>
    <row r="1154" spans="1:17" ht="15.75" x14ac:dyDescent="0.3">
      <c r="A1154" s="38" t="s">
        <v>447</v>
      </c>
      <c r="B1154" s="27"/>
      <c r="C1154" s="29"/>
      <c r="D1154" s="26"/>
      <c r="E1154" s="29"/>
      <c r="F1154" s="89"/>
      <c r="G1154" s="38"/>
      <c r="H1154" s="1"/>
      <c r="I1154" s="71"/>
      <c r="K1154" s="101"/>
      <c r="L1154" s="101"/>
      <c r="Q1154" s="1"/>
    </row>
    <row r="1155" spans="1:17" ht="9.75" customHeight="1" x14ac:dyDescent="0.3">
      <c r="A1155" s="26"/>
      <c r="B1155" s="27"/>
      <c r="C1155" s="29"/>
      <c r="D1155" s="26"/>
      <c r="E1155" s="29"/>
      <c r="F1155" s="89"/>
      <c r="G1155" s="38"/>
      <c r="H1155" s="1"/>
      <c r="I1155" s="71"/>
      <c r="K1155" s="101"/>
      <c r="L1155" s="101"/>
      <c r="Q1155" s="1"/>
    </row>
    <row r="1156" spans="1:17" hidden="1" x14ac:dyDescent="0.3">
      <c r="A1156" s="26"/>
      <c r="B1156" s="27"/>
      <c r="C1156" s="29"/>
      <c r="D1156" s="26"/>
      <c r="E1156" s="29"/>
      <c r="F1156" s="89"/>
      <c r="G1156" s="38"/>
      <c r="H1156" s="1"/>
      <c r="I1156" s="71"/>
      <c r="K1156" s="101"/>
      <c r="L1156" s="101"/>
      <c r="Q1156" s="1"/>
    </row>
    <row r="1157" spans="1:17" x14ac:dyDescent="0.3">
      <c r="B1157" s="27"/>
      <c r="C1157" s="29"/>
      <c r="D1157" s="26"/>
      <c r="E1157" s="29"/>
      <c r="F1157" s="89"/>
      <c r="G1157" s="38"/>
      <c r="H1157" s="1"/>
      <c r="I1157" s="71"/>
      <c r="K1157" s="101"/>
      <c r="L1157" s="101"/>
      <c r="Q1157" s="1"/>
    </row>
    <row r="1158" spans="1:17" x14ac:dyDescent="0.3">
      <c r="A1158" s="26"/>
      <c r="B1158" s="27"/>
      <c r="C1158" s="29"/>
      <c r="D1158" s="26"/>
      <c r="E1158" s="29"/>
      <c r="F1158" s="89"/>
      <c r="G1158" s="38"/>
      <c r="H1158" s="1"/>
      <c r="I1158" s="71"/>
      <c r="K1158" s="101"/>
      <c r="L1158" s="101"/>
      <c r="Q1158" s="1"/>
    </row>
    <row r="1159" spans="1:17" x14ac:dyDescent="0.3">
      <c r="A1159" s="26"/>
      <c r="B1159" s="27"/>
      <c r="C1159" s="29"/>
      <c r="D1159" s="26"/>
      <c r="E1159" s="29"/>
      <c r="F1159" s="89"/>
      <c r="G1159" s="38"/>
      <c r="H1159" s="1"/>
      <c r="I1159" s="71"/>
      <c r="K1159" s="101"/>
      <c r="L1159" s="101"/>
      <c r="Q1159" s="1"/>
    </row>
    <row r="1160" spans="1:17" x14ac:dyDescent="0.3">
      <c r="A1160" s="26"/>
      <c r="B1160" s="27"/>
      <c r="C1160" s="29"/>
      <c r="D1160" s="26"/>
      <c r="E1160" s="29"/>
      <c r="F1160" s="89"/>
      <c r="G1160" s="38"/>
      <c r="H1160" s="1"/>
      <c r="I1160" s="71"/>
      <c r="K1160" s="101"/>
      <c r="L1160" s="101"/>
      <c r="Q1160" s="1"/>
    </row>
    <row r="1161" spans="1:17" x14ac:dyDescent="0.3">
      <c r="A1161" s="26"/>
      <c r="B1161" s="27"/>
      <c r="C1161" s="29"/>
      <c r="D1161" s="26"/>
      <c r="E1161" s="29"/>
      <c r="F1161" s="89"/>
      <c r="G1161" s="38"/>
      <c r="H1161" s="1"/>
      <c r="I1161" s="71"/>
      <c r="K1161" s="101"/>
      <c r="L1161" s="101"/>
      <c r="Q1161" s="1"/>
    </row>
    <row r="1162" spans="1:17" x14ac:dyDescent="0.3">
      <c r="A1162" s="26"/>
      <c r="B1162" s="27"/>
      <c r="C1162" s="29"/>
      <c r="D1162" s="26"/>
      <c r="E1162" s="29"/>
      <c r="F1162" s="89"/>
      <c r="G1162" s="38"/>
      <c r="H1162" s="1"/>
      <c r="I1162" s="71"/>
      <c r="K1162" s="101"/>
      <c r="L1162" s="101"/>
      <c r="Q1162" s="1"/>
    </row>
    <row r="1163" spans="1:17" x14ac:dyDescent="0.3">
      <c r="A1163" s="26"/>
      <c r="B1163" s="27"/>
      <c r="C1163" s="29"/>
      <c r="D1163" s="26"/>
      <c r="E1163" s="29"/>
      <c r="F1163" s="89"/>
      <c r="G1163" s="38"/>
      <c r="H1163" s="1"/>
      <c r="I1163" s="71"/>
      <c r="K1163" s="101"/>
      <c r="L1163" s="101"/>
      <c r="Q1163" s="1"/>
    </row>
    <row r="1164" spans="1:17" x14ac:dyDescent="0.3">
      <c r="A1164" s="26"/>
      <c r="B1164" s="27"/>
      <c r="C1164" s="29"/>
      <c r="D1164" s="26"/>
      <c r="E1164" s="29"/>
      <c r="F1164" s="89"/>
      <c r="G1164" s="38"/>
      <c r="H1164" s="1"/>
      <c r="I1164" s="71"/>
      <c r="K1164" s="101"/>
      <c r="L1164" s="101"/>
      <c r="Q1164" s="1"/>
    </row>
    <row r="1165" spans="1:17" x14ac:dyDescent="0.3">
      <c r="A1165" s="26"/>
      <c r="B1165" s="27"/>
      <c r="C1165" s="29"/>
      <c r="D1165" s="26"/>
      <c r="E1165" s="29"/>
      <c r="F1165" s="89"/>
      <c r="G1165" s="38"/>
      <c r="H1165" s="1"/>
      <c r="I1165" s="71"/>
      <c r="K1165" s="101"/>
      <c r="L1165" s="101"/>
      <c r="Q1165" s="1"/>
    </row>
    <row r="1166" spans="1:17" x14ac:dyDescent="0.3">
      <c r="A1166" s="26"/>
      <c r="B1166" s="27"/>
      <c r="C1166" s="29"/>
      <c r="D1166" s="26"/>
      <c r="E1166" s="29"/>
      <c r="F1166" s="89"/>
      <c r="G1166" s="38"/>
      <c r="H1166" s="1"/>
      <c r="I1166" s="71"/>
      <c r="K1166" s="101"/>
      <c r="L1166" s="101"/>
      <c r="Q1166" s="1"/>
    </row>
    <row r="1167" spans="1:17" x14ac:dyDescent="0.3">
      <c r="A1167" s="26"/>
      <c r="B1167" s="27"/>
      <c r="C1167" s="29"/>
      <c r="D1167" s="26"/>
      <c r="E1167" s="29"/>
      <c r="F1167" s="89"/>
      <c r="G1167" s="38"/>
      <c r="H1167" s="1"/>
      <c r="I1167" s="71"/>
      <c r="K1167" s="101"/>
      <c r="L1167" s="101"/>
      <c r="Q1167" s="1"/>
    </row>
    <row r="1168" spans="1:17" x14ac:dyDescent="0.3">
      <c r="A1168" s="26"/>
      <c r="B1168" s="27"/>
      <c r="C1168" s="29"/>
      <c r="D1168" s="26"/>
      <c r="E1168" s="29"/>
      <c r="F1168" s="89"/>
      <c r="G1168" s="38"/>
      <c r="H1168" s="1"/>
      <c r="I1168" s="71"/>
      <c r="K1168" s="101"/>
      <c r="L1168" s="101"/>
      <c r="Q1168" s="1"/>
    </row>
    <row r="1169" spans="1:17" x14ac:dyDescent="0.3">
      <c r="A1169" s="26"/>
      <c r="B1169" s="27"/>
      <c r="C1169" s="29"/>
      <c r="D1169" s="26"/>
      <c r="E1169" s="29"/>
      <c r="F1169" s="89"/>
      <c r="G1169" s="38"/>
      <c r="H1169" s="1"/>
      <c r="I1169" s="71"/>
      <c r="K1169" s="101"/>
      <c r="L1169" s="101"/>
      <c r="Q1169" s="1"/>
    </row>
    <row r="1170" spans="1:17" x14ac:dyDescent="0.3">
      <c r="A1170" s="26"/>
      <c r="B1170" s="27"/>
      <c r="C1170" s="29"/>
      <c r="D1170" s="26"/>
      <c r="E1170" s="29"/>
      <c r="F1170" s="89"/>
      <c r="G1170" s="38"/>
      <c r="H1170" s="1"/>
      <c r="I1170" s="71"/>
      <c r="K1170" s="101"/>
      <c r="L1170" s="101"/>
      <c r="Q1170" s="1"/>
    </row>
    <row r="1171" spans="1:17" x14ac:dyDescent="0.3">
      <c r="A1171" s="26"/>
      <c r="B1171" s="27"/>
      <c r="C1171" s="29"/>
      <c r="D1171" s="26"/>
      <c r="E1171" s="29"/>
      <c r="F1171" s="89"/>
      <c r="G1171" s="38"/>
      <c r="H1171" s="1"/>
      <c r="I1171" s="71"/>
      <c r="K1171" s="101"/>
      <c r="L1171" s="101"/>
      <c r="Q1171" s="1"/>
    </row>
    <row r="1172" spans="1:17" x14ac:dyDescent="0.3">
      <c r="A1172" s="26"/>
      <c r="B1172" s="27"/>
      <c r="C1172" s="29"/>
      <c r="D1172" s="26"/>
      <c r="E1172" s="29"/>
      <c r="F1172" s="89"/>
      <c r="G1172" s="38"/>
      <c r="H1172" s="1"/>
      <c r="I1172" s="71"/>
      <c r="K1172" s="101"/>
      <c r="L1172" s="101"/>
      <c r="Q1172" s="1"/>
    </row>
    <row r="1173" spans="1:17" x14ac:dyDescent="0.3">
      <c r="A1173" s="26"/>
      <c r="B1173" s="27"/>
      <c r="C1173" s="29"/>
      <c r="D1173" s="26"/>
      <c r="E1173" s="29"/>
      <c r="F1173" s="89"/>
      <c r="G1173" s="38"/>
      <c r="H1173" s="1"/>
      <c r="I1173" s="71"/>
      <c r="K1173" s="101"/>
      <c r="L1173" s="101"/>
      <c r="Q1173" s="1"/>
    </row>
    <row r="1174" spans="1:17" x14ac:dyDescent="0.3">
      <c r="A1174" s="26"/>
      <c r="B1174" s="27"/>
      <c r="C1174" s="29"/>
      <c r="D1174" s="26"/>
      <c r="E1174" s="29"/>
      <c r="F1174" s="89"/>
      <c r="G1174" s="38"/>
      <c r="H1174" s="1"/>
      <c r="I1174" s="71"/>
      <c r="K1174" s="101"/>
      <c r="L1174" s="101"/>
      <c r="Q1174" s="1"/>
    </row>
    <row r="1175" spans="1:17" x14ac:dyDescent="0.3">
      <c r="A1175" s="26"/>
      <c r="B1175" s="27"/>
      <c r="C1175" s="29"/>
      <c r="D1175" s="26"/>
      <c r="E1175" s="29"/>
      <c r="F1175" s="89"/>
      <c r="G1175" s="38"/>
      <c r="H1175" s="1"/>
      <c r="I1175" s="71"/>
      <c r="K1175" s="101"/>
      <c r="L1175" s="101"/>
      <c r="Q1175" s="1"/>
    </row>
    <row r="1176" spans="1:17" x14ac:dyDescent="0.3">
      <c r="A1176" s="26"/>
      <c r="B1176" s="27"/>
      <c r="C1176" s="29"/>
      <c r="D1176" s="26"/>
      <c r="E1176" s="29"/>
      <c r="F1176" s="89"/>
      <c r="G1176" s="38"/>
      <c r="H1176" s="1"/>
      <c r="I1176" s="71"/>
      <c r="K1176" s="101"/>
      <c r="L1176" s="101"/>
      <c r="Q1176" s="1"/>
    </row>
    <row r="1177" spans="1:17" x14ac:dyDescent="0.3">
      <c r="A1177" s="26"/>
      <c r="B1177" s="27"/>
      <c r="C1177" s="29"/>
      <c r="D1177" s="26"/>
      <c r="E1177" s="29"/>
      <c r="F1177" s="89"/>
      <c r="G1177" s="38"/>
      <c r="H1177" s="1"/>
      <c r="I1177" s="71"/>
      <c r="K1177" s="101"/>
      <c r="L1177" s="101"/>
      <c r="Q1177" s="1"/>
    </row>
    <row r="1178" spans="1:17" x14ac:dyDescent="0.3">
      <c r="A1178" s="26"/>
      <c r="B1178" s="27"/>
      <c r="C1178" s="29"/>
      <c r="D1178" s="26"/>
      <c r="E1178" s="29"/>
      <c r="F1178" s="89"/>
      <c r="G1178" s="38"/>
      <c r="H1178" s="1"/>
      <c r="I1178" s="71"/>
      <c r="K1178" s="101"/>
      <c r="L1178" s="101"/>
      <c r="Q1178" s="1"/>
    </row>
    <row r="1179" spans="1:17" x14ac:dyDescent="0.3">
      <c r="A1179" s="26"/>
      <c r="B1179" s="27"/>
      <c r="C1179" s="29"/>
      <c r="D1179" s="26"/>
      <c r="E1179" s="29"/>
      <c r="F1179" s="89"/>
      <c r="G1179" s="38"/>
      <c r="H1179" s="1"/>
      <c r="I1179" s="71"/>
      <c r="K1179" s="101"/>
      <c r="L1179" s="101"/>
      <c r="Q1179" s="1"/>
    </row>
    <row r="1180" spans="1:17" x14ac:dyDescent="0.3">
      <c r="A1180" s="26"/>
      <c r="B1180" s="27"/>
      <c r="C1180" s="29"/>
      <c r="D1180" s="26"/>
      <c r="E1180" s="29"/>
      <c r="F1180" s="89"/>
      <c r="G1180" s="38"/>
      <c r="H1180" s="1"/>
      <c r="I1180" s="71"/>
      <c r="K1180" s="101"/>
      <c r="L1180" s="101"/>
      <c r="Q1180" s="1"/>
    </row>
    <row r="1181" spans="1:17" x14ac:dyDescent="0.3">
      <c r="A1181" s="26"/>
      <c r="B1181" s="27"/>
      <c r="C1181" s="29"/>
      <c r="D1181" s="26"/>
      <c r="E1181" s="29"/>
      <c r="F1181" s="89"/>
      <c r="G1181" s="38"/>
      <c r="H1181" s="1"/>
      <c r="I1181" s="71"/>
      <c r="K1181" s="101"/>
      <c r="L1181" s="101"/>
      <c r="Q1181" s="1"/>
    </row>
    <row r="1182" spans="1:17" x14ac:dyDescent="0.3">
      <c r="A1182" s="26"/>
      <c r="B1182" s="27"/>
      <c r="C1182" s="29"/>
      <c r="D1182" s="26"/>
      <c r="E1182" s="29"/>
      <c r="F1182" s="89"/>
      <c r="G1182" s="38"/>
      <c r="H1182" s="1"/>
      <c r="I1182" s="71"/>
      <c r="K1182" s="101"/>
      <c r="L1182" s="101"/>
      <c r="Q1182" s="1"/>
    </row>
    <row r="1183" spans="1:17" x14ac:dyDescent="0.3">
      <c r="A1183" s="26"/>
      <c r="B1183" s="27"/>
      <c r="C1183" s="29"/>
      <c r="D1183" s="26"/>
      <c r="E1183" s="29"/>
      <c r="F1183" s="89"/>
      <c r="G1183" s="38"/>
      <c r="H1183" s="1"/>
      <c r="I1183" s="71"/>
      <c r="K1183" s="101"/>
      <c r="L1183" s="101"/>
      <c r="Q1183" s="1"/>
    </row>
    <row r="1184" spans="1:17" x14ac:dyDescent="0.3">
      <c r="A1184" s="26"/>
      <c r="B1184" s="27"/>
      <c r="C1184" s="29"/>
      <c r="D1184" s="26"/>
      <c r="E1184" s="29"/>
      <c r="F1184" s="89"/>
      <c r="G1184" s="38"/>
      <c r="H1184" s="1"/>
      <c r="I1184" s="71"/>
      <c r="K1184" s="101"/>
      <c r="L1184" s="101"/>
      <c r="Q1184" s="1"/>
    </row>
    <row r="1185" spans="1:17" x14ac:dyDescent="0.3">
      <c r="A1185" s="26"/>
      <c r="B1185" s="27"/>
      <c r="C1185" s="29"/>
      <c r="D1185" s="26"/>
      <c r="E1185" s="29"/>
      <c r="F1185" s="89"/>
      <c r="G1185" s="38"/>
      <c r="H1185" s="1"/>
      <c r="I1185" s="71"/>
      <c r="K1185" s="101"/>
      <c r="L1185" s="101"/>
      <c r="Q1185" s="1"/>
    </row>
    <row r="1186" spans="1:17" x14ac:dyDescent="0.3">
      <c r="A1186" s="26"/>
      <c r="B1186" s="27"/>
      <c r="C1186" s="29"/>
      <c r="D1186" s="26"/>
      <c r="E1186" s="29"/>
      <c r="F1186" s="89"/>
      <c r="G1186" s="38"/>
      <c r="H1186" s="1"/>
      <c r="I1186" s="71"/>
      <c r="K1186" s="101"/>
      <c r="L1186" s="101"/>
      <c r="Q1186" s="1"/>
    </row>
    <row r="1187" spans="1:17" x14ac:dyDescent="0.3">
      <c r="A1187" s="26"/>
      <c r="B1187" s="27"/>
      <c r="C1187" s="29"/>
      <c r="D1187" s="26"/>
      <c r="E1187" s="29"/>
      <c r="F1187" s="89"/>
      <c r="G1187" s="38"/>
      <c r="H1187" s="1"/>
      <c r="I1187" s="71"/>
      <c r="K1187" s="101"/>
      <c r="L1187" s="101"/>
      <c r="Q1187" s="1"/>
    </row>
    <row r="1188" spans="1:17" x14ac:dyDescent="0.3">
      <c r="A1188" s="26"/>
      <c r="B1188" s="27"/>
      <c r="C1188" s="29"/>
      <c r="D1188" s="26"/>
      <c r="E1188" s="29"/>
      <c r="F1188" s="89"/>
      <c r="G1188" s="38"/>
      <c r="H1188" s="1"/>
      <c r="I1188" s="71"/>
      <c r="K1188" s="101"/>
      <c r="L1188" s="101"/>
      <c r="Q1188" s="1"/>
    </row>
    <row r="1189" spans="1:17" ht="22.5" customHeight="1" x14ac:dyDescent="0.3"/>
    <row r="1190" spans="1:17" x14ac:dyDescent="0.3">
      <c r="A1190" s="26"/>
    </row>
    <row r="1191" spans="1:17" x14ac:dyDescent="0.3">
      <c r="A1191" s="26"/>
    </row>
    <row r="1192" spans="1:17" x14ac:dyDescent="0.3">
      <c r="A1192" s="26"/>
    </row>
    <row r="1193" spans="1:17" x14ac:dyDescent="0.3">
      <c r="A1193" s="26"/>
    </row>
    <row r="1194" spans="1:17" x14ac:dyDescent="0.3">
      <c r="A1194" s="26"/>
    </row>
    <row r="1195" spans="1:17" x14ac:dyDescent="0.3">
      <c r="A1195" s="26"/>
    </row>
    <row r="1196" spans="1:17" x14ac:dyDescent="0.3">
      <c r="A1196" s="26"/>
    </row>
    <row r="1197" spans="1:17" x14ac:dyDescent="0.3">
      <c r="A1197" s="26"/>
    </row>
    <row r="1198" spans="1:17" x14ac:dyDescent="0.3">
      <c r="A1198" s="26"/>
    </row>
    <row r="1199" spans="1:17" x14ac:dyDescent="0.3">
      <c r="A1199" s="26"/>
    </row>
    <row r="1200" spans="1:17" x14ac:dyDescent="0.3">
      <c r="A1200" s="26"/>
    </row>
    <row r="1201" spans="1:1" x14ac:dyDescent="0.3">
      <c r="A1201" s="26"/>
    </row>
    <row r="1202" spans="1:1" x14ac:dyDescent="0.3">
      <c r="A1202" s="26"/>
    </row>
    <row r="1203" spans="1:1" x14ac:dyDescent="0.3">
      <c r="A1203" s="26"/>
    </row>
    <row r="1204" spans="1:1" x14ac:dyDescent="0.3">
      <c r="A1204" s="26"/>
    </row>
    <row r="1205" spans="1:1" x14ac:dyDescent="0.3">
      <c r="A1205" s="26"/>
    </row>
    <row r="1206" spans="1:1" x14ac:dyDescent="0.3">
      <c r="A1206" s="26"/>
    </row>
    <row r="1207" spans="1:1" x14ac:dyDescent="0.3">
      <c r="A1207" s="26"/>
    </row>
    <row r="1208" spans="1:1" x14ac:dyDescent="0.3">
      <c r="A1208" s="26"/>
    </row>
    <row r="1209" spans="1:1" x14ac:dyDescent="0.3">
      <c r="A1209" s="26"/>
    </row>
    <row r="1210" spans="1:1" x14ac:dyDescent="0.3">
      <c r="A1210" s="26"/>
    </row>
    <row r="1211" spans="1:1" x14ac:dyDescent="0.3">
      <c r="A1211" s="26"/>
    </row>
    <row r="1212" spans="1:1" x14ac:dyDescent="0.3">
      <c r="A1212" s="26"/>
    </row>
    <row r="1213" spans="1:1" x14ac:dyDescent="0.3">
      <c r="A1213" s="26"/>
    </row>
    <row r="1214" spans="1:1" x14ac:dyDescent="0.3">
      <c r="A1214" s="26"/>
    </row>
    <row r="1215" spans="1:1" x14ac:dyDescent="0.3">
      <c r="A1215" s="26"/>
    </row>
    <row r="1216" spans="1:1" x14ac:dyDescent="0.3">
      <c r="A1216" s="26"/>
    </row>
    <row r="1217" spans="1:1" x14ac:dyDescent="0.3">
      <c r="A1217" s="26"/>
    </row>
    <row r="1218" spans="1:1" x14ac:dyDescent="0.3">
      <c r="A1218" s="26"/>
    </row>
    <row r="1219" spans="1:1" x14ac:dyDescent="0.3">
      <c r="A1219" s="26"/>
    </row>
    <row r="1220" spans="1:1" x14ac:dyDescent="0.3">
      <c r="A1220" s="26"/>
    </row>
    <row r="1221" spans="1:1" x14ac:dyDescent="0.3">
      <c r="A1221" s="26"/>
    </row>
    <row r="1222" spans="1:1" x14ac:dyDescent="0.3">
      <c r="A1222" s="26"/>
    </row>
    <row r="1223" spans="1:1" x14ac:dyDescent="0.3">
      <c r="A1223" s="26"/>
    </row>
    <row r="1224" spans="1:1" x14ac:dyDescent="0.3">
      <c r="A1224" s="26"/>
    </row>
    <row r="1225" spans="1:1" x14ac:dyDescent="0.3">
      <c r="A1225" s="26"/>
    </row>
    <row r="1226" spans="1:1" x14ac:dyDescent="0.3">
      <c r="A1226" s="26"/>
    </row>
    <row r="1227" spans="1:1" x14ac:dyDescent="0.3">
      <c r="A1227" s="26"/>
    </row>
    <row r="1228" spans="1:1" x14ac:dyDescent="0.3">
      <c r="A1228" s="26"/>
    </row>
    <row r="1229" spans="1:1" x14ac:dyDescent="0.3">
      <c r="A1229" s="26"/>
    </row>
    <row r="1230" spans="1:1" x14ac:dyDescent="0.3">
      <c r="A1230" s="26"/>
    </row>
    <row r="1231" spans="1:1" x14ac:dyDescent="0.3">
      <c r="A1231" s="26"/>
    </row>
    <row r="1232" spans="1:1" x14ac:dyDescent="0.3">
      <c r="A1232" s="26"/>
    </row>
    <row r="1233" spans="1:1" x14ac:dyDescent="0.3">
      <c r="A1233" s="26"/>
    </row>
    <row r="1234" spans="1:1" x14ac:dyDescent="0.3">
      <c r="A1234" s="26"/>
    </row>
    <row r="1235" spans="1:1" x14ac:dyDescent="0.3">
      <c r="A1235" s="26"/>
    </row>
    <row r="1236" spans="1:1" x14ac:dyDescent="0.3">
      <c r="A1236" s="26"/>
    </row>
    <row r="1237" spans="1:1" x14ac:dyDescent="0.3">
      <c r="A1237" s="26"/>
    </row>
    <row r="1238" spans="1:1" x14ac:dyDescent="0.3">
      <c r="A1238" s="26"/>
    </row>
    <row r="1239" spans="1:1" x14ac:dyDescent="0.3">
      <c r="A1239" s="26"/>
    </row>
    <row r="1240" spans="1:1" x14ac:dyDescent="0.3">
      <c r="A1240" s="26"/>
    </row>
    <row r="1241" spans="1:1" x14ac:dyDescent="0.3">
      <c r="A1241" s="26"/>
    </row>
    <row r="1242" spans="1:1" x14ac:dyDescent="0.3">
      <c r="A1242" s="26"/>
    </row>
    <row r="1243" spans="1:1" x14ac:dyDescent="0.3">
      <c r="A1243" s="26"/>
    </row>
    <row r="1244" spans="1:1" x14ac:dyDescent="0.3">
      <c r="A1244" s="26"/>
    </row>
    <row r="1245" spans="1:1" x14ac:dyDescent="0.3">
      <c r="A1245" s="26"/>
    </row>
    <row r="1246" spans="1:1" x14ac:dyDescent="0.3">
      <c r="A1246" s="26"/>
    </row>
    <row r="1247" spans="1:1" x14ac:dyDescent="0.3">
      <c r="A1247" s="26"/>
    </row>
    <row r="1248" spans="1:1" x14ac:dyDescent="0.3">
      <c r="A1248" s="26"/>
    </row>
    <row r="1249" spans="1:1" x14ac:dyDescent="0.3">
      <c r="A1249" s="26"/>
    </row>
    <row r="1250" spans="1:1" x14ac:dyDescent="0.3">
      <c r="A1250" s="26"/>
    </row>
    <row r="1251" spans="1:1" x14ac:dyDescent="0.3">
      <c r="A1251" s="26"/>
    </row>
    <row r="1252" spans="1:1" x14ac:dyDescent="0.3">
      <c r="A1252" s="26"/>
    </row>
    <row r="1253" spans="1:1" x14ac:dyDescent="0.3">
      <c r="A1253" s="26"/>
    </row>
    <row r="1254" spans="1:1" x14ac:dyDescent="0.3">
      <c r="A1254" s="26"/>
    </row>
    <row r="1255" spans="1:1" x14ac:dyDescent="0.3">
      <c r="A1255" s="26"/>
    </row>
    <row r="1256" spans="1:1" x14ac:dyDescent="0.3">
      <c r="A1256" s="26"/>
    </row>
    <row r="1257" spans="1:1" x14ac:dyDescent="0.3">
      <c r="A1257" s="26"/>
    </row>
    <row r="1258" spans="1:1" x14ac:dyDescent="0.3">
      <c r="A1258" s="26"/>
    </row>
    <row r="1259" spans="1:1" x14ac:dyDescent="0.3">
      <c r="A1259" s="26"/>
    </row>
    <row r="1260" spans="1:1" x14ac:dyDescent="0.3">
      <c r="A1260" s="26"/>
    </row>
    <row r="1261" spans="1:1" x14ac:dyDescent="0.3">
      <c r="A1261" s="26"/>
    </row>
    <row r="1262" spans="1:1" x14ac:dyDescent="0.3">
      <c r="A1262" s="26"/>
    </row>
    <row r="1263" spans="1:1" x14ac:dyDescent="0.3">
      <c r="A1263" s="26"/>
    </row>
    <row r="1264" spans="1:1" x14ac:dyDescent="0.3">
      <c r="A1264" s="26"/>
    </row>
    <row r="1265" spans="1:1" x14ac:dyDescent="0.3">
      <c r="A1265" s="26"/>
    </row>
    <row r="1266" spans="1:1" x14ac:dyDescent="0.3">
      <c r="A1266" s="26"/>
    </row>
    <row r="1267" spans="1:1" x14ac:dyDescent="0.3">
      <c r="A1267" s="26"/>
    </row>
    <row r="1268" spans="1:1" x14ac:dyDescent="0.3">
      <c r="A1268" s="26"/>
    </row>
    <row r="1269" spans="1:1" x14ac:dyDescent="0.3">
      <c r="A1269" s="26"/>
    </row>
    <row r="1270" spans="1:1" x14ac:dyDescent="0.3">
      <c r="A1270" s="26"/>
    </row>
  </sheetData>
  <autoFilter ref="A4:Q1151" xr:uid="{00000000-0001-0000-0100-000000000000}"/>
  <mergeCells count="2">
    <mergeCell ref="K3:L3"/>
    <mergeCell ref="A1:K1"/>
  </mergeCells>
  <phoneticPr fontId="54" type="noConversion"/>
  <printOptions horizontalCentered="1"/>
  <pageMargins left="0.23622047244094491" right="0.23622047244094491" top="0.35433070866141736" bottom="0.74803149606299213" header="0.31496062992125984" footer="0.31496062992125984"/>
  <pageSetup scale="51" orientation="landscape" r:id="rId1"/>
  <headerFooter>
    <oddFooter>&amp;C&amp;P</oddFooter>
  </headerFooter>
  <rowBreaks count="10" manualBreakCount="10">
    <brk id="206" max="11" man="1"/>
    <brk id="276" max="11" man="1"/>
    <brk id="346" max="11" man="1"/>
    <brk id="416" max="11" man="1"/>
    <brk id="486" max="11" man="1"/>
    <brk id="626" max="11" man="1"/>
    <brk id="697" max="11" man="1"/>
    <brk id="767" max="11" man="1"/>
    <brk id="837" max="11" man="1"/>
    <brk id="907" max="11" man="1"/>
  </row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857"/>
  <sheetViews>
    <sheetView showGridLines="0" zoomScale="90" zoomScaleNormal="90" zoomScaleSheetLayoutView="80" workbookViewId="0">
      <selection activeCell="A2" sqref="A2"/>
    </sheetView>
  </sheetViews>
  <sheetFormatPr baseColWidth="10" defaultRowHeight="15" x14ac:dyDescent="0.25"/>
  <cols>
    <col min="1" max="1" width="11.140625" style="62" customWidth="1"/>
    <col min="2" max="2" width="18.140625" style="62" customWidth="1"/>
    <col min="3" max="3" width="27.140625" style="62" bestFit="1" customWidth="1"/>
    <col min="4" max="4" width="13.140625" style="62" customWidth="1"/>
    <col min="5" max="5" width="12.42578125" style="62" customWidth="1"/>
    <col min="6" max="6" width="19.5703125" style="66" customWidth="1"/>
    <col min="7" max="7" width="61.7109375" style="66" bestFit="1" customWidth="1"/>
    <col min="8" max="8" width="9.7109375" style="66" customWidth="1"/>
    <col min="9" max="9" width="9.5703125" style="62" customWidth="1"/>
    <col min="10" max="10" width="19.28515625" style="67" customWidth="1"/>
    <col min="11" max="11" width="16.42578125" style="82" customWidth="1"/>
    <col min="12" max="12" width="15.28515625" style="68" customWidth="1"/>
    <col min="13" max="13" width="35.7109375" style="62" bestFit="1" customWidth="1"/>
    <col min="14" max="16384" width="11.42578125" style="63"/>
  </cols>
  <sheetData>
    <row r="1" spans="1:13" ht="15" customHeight="1" x14ac:dyDescent="0.25">
      <c r="A1" s="134" t="s">
        <v>2256</v>
      </c>
      <c r="B1" s="134"/>
      <c r="C1" s="134"/>
      <c r="D1" s="134"/>
      <c r="E1" s="134"/>
      <c r="F1" s="134"/>
      <c r="G1" s="134"/>
      <c r="H1" s="134"/>
      <c r="I1" s="134"/>
      <c r="J1" s="134"/>
      <c r="K1" s="134"/>
    </row>
    <row r="2" spans="1:13" ht="18.75" x14ac:dyDescent="0.25">
      <c r="A2" s="62" t="str">
        <f>+'Siniestralidad vinculada CH'!B2</f>
        <v>Información al 31 de diciembre de 2024</v>
      </c>
      <c r="B2" s="56"/>
      <c r="C2" s="74"/>
      <c r="D2" s="56"/>
      <c r="E2" s="56"/>
      <c r="F2" s="74"/>
      <c r="G2" s="56"/>
      <c r="H2" s="56"/>
      <c r="I2" s="111"/>
      <c r="J2" s="24"/>
      <c r="K2" s="55"/>
      <c r="L2" s="39"/>
    </row>
    <row r="3" spans="1:13" ht="15.75" customHeight="1" x14ac:dyDescent="0.25">
      <c r="F3" s="62"/>
      <c r="G3" s="62"/>
      <c r="H3" s="62"/>
      <c r="J3" s="135" t="s">
        <v>450</v>
      </c>
      <c r="K3" s="135"/>
      <c r="L3" s="53"/>
    </row>
    <row r="4" spans="1:13" ht="48" customHeight="1" x14ac:dyDescent="0.25">
      <c r="A4" s="12" t="s">
        <v>6</v>
      </c>
      <c r="B4" s="12" t="s">
        <v>1092</v>
      </c>
      <c r="C4" s="12" t="s">
        <v>9</v>
      </c>
      <c r="D4" s="12" t="s">
        <v>10</v>
      </c>
      <c r="E4" s="12" t="s">
        <v>151</v>
      </c>
      <c r="F4" s="12" t="s">
        <v>140</v>
      </c>
      <c r="G4" s="12" t="s">
        <v>11</v>
      </c>
      <c r="H4" s="12" t="s">
        <v>272</v>
      </c>
      <c r="I4" s="12" t="s">
        <v>273</v>
      </c>
      <c r="J4" s="80" t="s">
        <v>253</v>
      </c>
      <c r="K4" s="80" t="s">
        <v>3</v>
      </c>
      <c r="L4" s="12" t="s">
        <v>50</v>
      </c>
      <c r="M4" s="12" t="s">
        <v>141</v>
      </c>
    </row>
    <row r="5" spans="1:13" hidden="1" x14ac:dyDescent="0.25">
      <c r="A5" s="40">
        <v>2019</v>
      </c>
      <c r="B5" s="40" t="s">
        <v>541</v>
      </c>
      <c r="C5" s="70" t="s">
        <v>147</v>
      </c>
      <c r="D5" s="41">
        <v>43477</v>
      </c>
      <c r="E5" s="41">
        <v>43528</v>
      </c>
      <c r="F5" s="40" t="s">
        <v>1343</v>
      </c>
      <c r="G5" s="70" t="s">
        <v>522</v>
      </c>
      <c r="H5" s="40" t="s">
        <v>274</v>
      </c>
      <c r="I5" s="40">
        <v>68</v>
      </c>
      <c r="J5" s="64">
        <v>131231.35999999999</v>
      </c>
      <c r="K5" s="64">
        <v>131231.35999999999</v>
      </c>
      <c r="L5" s="65">
        <v>43536</v>
      </c>
      <c r="M5" s="62" t="s">
        <v>142</v>
      </c>
    </row>
    <row r="6" spans="1:13" hidden="1" x14ac:dyDescent="0.25">
      <c r="A6" s="40">
        <v>2019</v>
      </c>
      <c r="B6" s="40" t="s">
        <v>542</v>
      </c>
      <c r="C6" s="70" t="s">
        <v>147</v>
      </c>
      <c r="D6" s="41">
        <v>43466</v>
      </c>
      <c r="E6" s="41">
        <v>43528</v>
      </c>
      <c r="F6" s="40" t="s">
        <v>1343</v>
      </c>
      <c r="G6" s="70" t="s">
        <v>530</v>
      </c>
      <c r="H6" s="40" t="s">
        <v>274</v>
      </c>
      <c r="I6" s="40">
        <v>56</v>
      </c>
      <c r="J6" s="64">
        <v>885154.96</v>
      </c>
      <c r="K6" s="64">
        <v>885154.96</v>
      </c>
      <c r="L6" s="65">
        <v>43536</v>
      </c>
      <c r="M6" s="62" t="s">
        <v>142</v>
      </c>
    </row>
    <row r="7" spans="1:13" hidden="1" x14ac:dyDescent="0.25">
      <c r="A7" s="40">
        <v>2019</v>
      </c>
      <c r="B7" s="40" t="s">
        <v>543</v>
      </c>
      <c r="C7" s="70" t="s">
        <v>147</v>
      </c>
      <c r="D7" s="41">
        <v>43485</v>
      </c>
      <c r="E7" s="41">
        <v>43528</v>
      </c>
      <c r="F7" s="40" t="s">
        <v>1343</v>
      </c>
      <c r="G7" s="70" t="s">
        <v>530</v>
      </c>
      <c r="H7" s="40" t="s">
        <v>275</v>
      </c>
      <c r="I7" s="40">
        <v>60</v>
      </c>
      <c r="J7" s="64">
        <v>660809.18999999994</v>
      </c>
      <c r="K7" s="64">
        <v>660809.18999999994</v>
      </c>
      <c r="L7" s="65">
        <v>43536</v>
      </c>
      <c r="M7" s="62" t="s">
        <v>142</v>
      </c>
    </row>
    <row r="8" spans="1:13" hidden="1" x14ac:dyDescent="0.25">
      <c r="A8" s="40">
        <v>2019</v>
      </c>
      <c r="B8" s="40" t="s">
        <v>544</v>
      </c>
      <c r="C8" s="70" t="s">
        <v>147</v>
      </c>
      <c r="D8" s="41">
        <v>43474</v>
      </c>
      <c r="E8" s="41">
        <v>43549</v>
      </c>
      <c r="F8" s="40" t="s">
        <v>1343</v>
      </c>
      <c r="G8" s="70" t="s">
        <v>530</v>
      </c>
      <c r="H8" s="40" t="s">
        <v>274</v>
      </c>
      <c r="I8" s="40">
        <v>59</v>
      </c>
      <c r="J8" s="64">
        <v>77227.649999999994</v>
      </c>
      <c r="K8" s="64">
        <v>77227.649999999994</v>
      </c>
      <c r="L8" s="65">
        <v>43557</v>
      </c>
      <c r="M8" s="62" t="s">
        <v>142</v>
      </c>
    </row>
    <row r="9" spans="1:13" hidden="1" x14ac:dyDescent="0.25">
      <c r="A9" s="40">
        <v>2019</v>
      </c>
      <c r="B9" s="40" t="s">
        <v>545</v>
      </c>
      <c r="C9" s="70" t="s">
        <v>147</v>
      </c>
      <c r="D9" s="41">
        <v>43474</v>
      </c>
      <c r="E9" s="41">
        <v>43549</v>
      </c>
      <c r="F9" s="40" t="s">
        <v>1343</v>
      </c>
      <c r="G9" s="70" t="s">
        <v>522</v>
      </c>
      <c r="H9" s="40" t="s">
        <v>274</v>
      </c>
      <c r="I9" s="40">
        <v>51</v>
      </c>
      <c r="J9" s="64">
        <v>1160856.3999999999</v>
      </c>
      <c r="K9" s="64">
        <v>1160856.3999999999</v>
      </c>
      <c r="L9" s="65">
        <v>43558</v>
      </c>
      <c r="M9" s="62" t="s">
        <v>142</v>
      </c>
    </row>
    <row r="10" spans="1:13" hidden="1" x14ac:dyDescent="0.25">
      <c r="A10" s="40">
        <v>2019</v>
      </c>
      <c r="B10" s="40" t="s">
        <v>546</v>
      </c>
      <c r="C10" s="70" t="s">
        <v>147</v>
      </c>
      <c r="D10" s="41">
        <v>43502</v>
      </c>
      <c r="E10" s="41">
        <v>43549</v>
      </c>
      <c r="F10" s="40" t="s">
        <v>1343</v>
      </c>
      <c r="G10" s="70" t="s">
        <v>537</v>
      </c>
      <c r="H10" s="40" t="s">
        <v>275</v>
      </c>
      <c r="I10" s="40">
        <v>65</v>
      </c>
      <c r="J10" s="64">
        <v>104504.88</v>
      </c>
      <c r="K10" s="64">
        <v>104504.88</v>
      </c>
      <c r="L10" s="65">
        <v>43557</v>
      </c>
      <c r="M10" s="62" t="s">
        <v>142</v>
      </c>
    </row>
    <row r="11" spans="1:13" hidden="1" x14ac:dyDescent="0.25">
      <c r="A11" s="40">
        <v>2019</v>
      </c>
      <c r="B11" s="40" t="s">
        <v>547</v>
      </c>
      <c r="C11" s="70" t="s">
        <v>147</v>
      </c>
      <c r="D11" s="41">
        <v>43498</v>
      </c>
      <c r="E11" s="41">
        <v>43549</v>
      </c>
      <c r="F11" s="40" t="s">
        <v>1343</v>
      </c>
      <c r="G11" s="70" t="s">
        <v>523</v>
      </c>
      <c r="H11" s="40" t="s">
        <v>274</v>
      </c>
      <c r="I11" s="40">
        <v>54</v>
      </c>
      <c r="J11" s="64">
        <v>402040.77</v>
      </c>
      <c r="K11" s="64">
        <v>402040.77</v>
      </c>
      <c r="L11" s="65">
        <v>43557</v>
      </c>
      <c r="M11" s="62" t="s">
        <v>142</v>
      </c>
    </row>
    <row r="12" spans="1:13" hidden="1" x14ac:dyDescent="0.25">
      <c r="A12" s="40">
        <v>2019</v>
      </c>
      <c r="B12" s="40" t="s">
        <v>548</v>
      </c>
      <c r="C12" s="70" t="s">
        <v>147</v>
      </c>
      <c r="D12" s="41">
        <v>43512</v>
      </c>
      <c r="E12" s="41">
        <v>43588</v>
      </c>
      <c r="F12" s="40" t="s">
        <v>1343</v>
      </c>
      <c r="G12" s="70" t="s">
        <v>530</v>
      </c>
      <c r="H12" s="40" t="s">
        <v>274</v>
      </c>
      <c r="I12" s="40">
        <v>67</v>
      </c>
      <c r="J12" s="64">
        <v>331545.46000000002</v>
      </c>
      <c r="K12" s="64">
        <v>331545.46000000002</v>
      </c>
      <c r="L12" s="65">
        <v>43598</v>
      </c>
      <c r="M12" s="62" t="s">
        <v>142</v>
      </c>
    </row>
    <row r="13" spans="1:13" hidden="1" x14ac:dyDescent="0.25">
      <c r="A13" s="40">
        <v>2019</v>
      </c>
      <c r="B13" s="40" t="s">
        <v>549</v>
      </c>
      <c r="C13" s="70" t="s">
        <v>147</v>
      </c>
      <c r="D13" s="41">
        <v>43525</v>
      </c>
      <c r="E13" s="41">
        <v>43580</v>
      </c>
      <c r="F13" s="40" t="s">
        <v>1343</v>
      </c>
      <c r="G13" s="70" t="s">
        <v>522</v>
      </c>
      <c r="H13" s="40" t="s">
        <v>275</v>
      </c>
      <c r="I13" s="40">
        <v>50</v>
      </c>
      <c r="J13" s="64">
        <v>415015.42</v>
      </c>
      <c r="K13" s="64">
        <v>415015.42</v>
      </c>
      <c r="L13" s="65">
        <v>43591</v>
      </c>
      <c r="M13" s="62" t="s">
        <v>142</v>
      </c>
    </row>
    <row r="14" spans="1:13" hidden="1" x14ac:dyDescent="0.25">
      <c r="A14" s="40">
        <v>2018</v>
      </c>
      <c r="B14" s="40" t="s">
        <v>550</v>
      </c>
      <c r="C14" s="70" t="s">
        <v>147</v>
      </c>
      <c r="D14" s="41">
        <v>43109</v>
      </c>
      <c r="E14" s="41">
        <v>43594</v>
      </c>
      <c r="F14" s="40" t="s">
        <v>1343</v>
      </c>
      <c r="G14" s="70" t="s">
        <v>522</v>
      </c>
      <c r="H14" s="40" t="s">
        <v>275</v>
      </c>
      <c r="I14" s="40">
        <v>61</v>
      </c>
      <c r="J14" s="64">
        <v>301794.87</v>
      </c>
      <c r="K14" s="64">
        <v>301794.87</v>
      </c>
      <c r="L14" s="65">
        <v>43605</v>
      </c>
      <c r="M14" s="62" t="s">
        <v>142</v>
      </c>
    </row>
    <row r="15" spans="1:13" hidden="1" x14ac:dyDescent="0.25">
      <c r="A15" s="40">
        <v>2019</v>
      </c>
      <c r="B15" s="40" t="s">
        <v>551</v>
      </c>
      <c r="C15" s="70" t="s">
        <v>147</v>
      </c>
      <c r="D15" s="41">
        <v>43553</v>
      </c>
      <c r="E15" s="41">
        <v>43588</v>
      </c>
      <c r="F15" s="40" t="s">
        <v>1343</v>
      </c>
      <c r="G15" s="70" t="s">
        <v>530</v>
      </c>
      <c r="H15" s="40" t="s">
        <v>274</v>
      </c>
      <c r="I15" s="40">
        <v>58</v>
      </c>
      <c r="J15" s="64">
        <v>6923.15</v>
      </c>
      <c r="K15" s="64">
        <v>6923.15</v>
      </c>
      <c r="L15" s="65">
        <v>43598</v>
      </c>
      <c r="M15" s="62" t="s">
        <v>142</v>
      </c>
    </row>
    <row r="16" spans="1:13" hidden="1" x14ac:dyDescent="0.25">
      <c r="A16" s="40">
        <v>2019</v>
      </c>
      <c r="B16" s="40" t="s">
        <v>552</v>
      </c>
      <c r="C16" s="70" t="s">
        <v>147</v>
      </c>
      <c r="D16" s="41">
        <v>43488</v>
      </c>
      <c r="E16" s="41">
        <v>43608</v>
      </c>
      <c r="F16" s="40" t="s">
        <v>1343</v>
      </c>
      <c r="G16" s="70" t="s">
        <v>538</v>
      </c>
      <c r="H16" s="40" t="s">
        <v>275</v>
      </c>
      <c r="I16" s="40">
        <v>60</v>
      </c>
      <c r="J16" s="64">
        <v>133391.87</v>
      </c>
      <c r="K16" s="64">
        <v>133391.87</v>
      </c>
      <c r="L16" s="65">
        <v>43622</v>
      </c>
      <c r="M16" s="62" t="s">
        <v>142</v>
      </c>
    </row>
    <row r="17" spans="1:13" hidden="1" x14ac:dyDescent="0.25">
      <c r="A17" s="40">
        <v>2019</v>
      </c>
      <c r="B17" s="40" t="s">
        <v>553</v>
      </c>
      <c r="C17" s="70" t="s">
        <v>147</v>
      </c>
      <c r="D17" s="41">
        <v>43510</v>
      </c>
      <c r="E17" s="41">
        <v>43608</v>
      </c>
      <c r="F17" s="40" t="s">
        <v>1343</v>
      </c>
      <c r="G17" s="70" t="s">
        <v>530</v>
      </c>
      <c r="H17" s="40" t="s">
        <v>275</v>
      </c>
      <c r="I17" s="40">
        <v>43</v>
      </c>
      <c r="J17" s="64">
        <v>440811.26</v>
      </c>
      <c r="K17" s="64">
        <v>440811.26</v>
      </c>
      <c r="L17" s="65">
        <v>43622</v>
      </c>
      <c r="M17" s="62" t="s">
        <v>142</v>
      </c>
    </row>
    <row r="18" spans="1:13" hidden="1" x14ac:dyDescent="0.25">
      <c r="A18" s="40">
        <v>2019</v>
      </c>
      <c r="B18" s="40" t="s">
        <v>554</v>
      </c>
      <c r="C18" s="70" t="s">
        <v>147</v>
      </c>
      <c r="D18" s="41">
        <v>43476</v>
      </c>
      <c r="E18" s="41">
        <v>43900</v>
      </c>
      <c r="F18" s="40" t="s">
        <v>1343</v>
      </c>
      <c r="G18" s="70" t="s">
        <v>525</v>
      </c>
      <c r="H18" s="40" t="s">
        <v>275</v>
      </c>
      <c r="I18" s="40">
        <v>63</v>
      </c>
      <c r="J18" s="64">
        <v>5017.3999999999996</v>
      </c>
      <c r="K18" s="64">
        <v>5017.3999999999996</v>
      </c>
      <c r="L18" s="65">
        <v>43942</v>
      </c>
      <c r="M18" s="62" t="s">
        <v>142</v>
      </c>
    </row>
    <row r="19" spans="1:13" hidden="1" x14ac:dyDescent="0.25">
      <c r="A19" s="40">
        <v>2019</v>
      </c>
      <c r="B19" s="40" t="s">
        <v>555</v>
      </c>
      <c r="C19" s="70" t="s">
        <v>147</v>
      </c>
      <c r="D19" s="41">
        <v>43520</v>
      </c>
      <c r="E19" s="41">
        <v>43620</v>
      </c>
      <c r="F19" s="40" t="s">
        <v>1343</v>
      </c>
      <c r="G19" s="70" t="s">
        <v>525</v>
      </c>
      <c r="H19" s="40" t="s">
        <v>275</v>
      </c>
      <c r="I19" s="40">
        <v>59</v>
      </c>
      <c r="J19" s="64">
        <v>357530.07</v>
      </c>
      <c r="K19" s="64">
        <v>357530.07</v>
      </c>
      <c r="L19" s="65">
        <v>43622</v>
      </c>
      <c r="M19" s="62" t="s">
        <v>142</v>
      </c>
    </row>
    <row r="20" spans="1:13" hidden="1" x14ac:dyDescent="0.25">
      <c r="A20" s="40">
        <v>2019</v>
      </c>
      <c r="B20" s="40" t="s">
        <v>556</v>
      </c>
      <c r="C20" s="70" t="s">
        <v>147</v>
      </c>
      <c r="D20" s="41">
        <v>43481</v>
      </c>
      <c r="E20" s="41">
        <v>43678</v>
      </c>
      <c r="F20" s="40" t="s">
        <v>1343</v>
      </c>
      <c r="G20" s="70" t="s">
        <v>538</v>
      </c>
      <c r="H20" s="40" t="s">
        <v>275</v>
      </c>
      <c r="I20" s="40">
        <v>61</v>
      </c>
      <c r="J20" s="64">
        <v>510061.04</v>
      </c>
      <c r="K20" s="64">
        <v>510061.04</v>
      </c>
      <c r="L20" s="65">
        <v>43685</v>
      </c>
      <c r="M20" s="62" t="s">
        <v>142</v>
      </c>
    </row>
    <row r="21" spans="1:13" hidden="1" x14ac:dyDescent="0.25">
      <c r="A21" s="40">
        <v>2019</v>
      </c>
      <c r="B21" s="40" t="s">
        <v>557</v>
      </c>
      <c r="C21" s="70" t="s">
        <v>147</v>
      </c>
      <c r="D21" s="41">
        <v>43547</v>
      </c>
      <c r="E21" s="41">
        <v>43627</v>
      </c>
      <c r="F21" s="40" t="s">
        <v>1343</v>
      </c>
      <c r="G21" s="70" t="s">
        <v>530</v>
      </c>
      <c r="H21" s="40" t="s">
        <v>275</v>
      </c>
      <c r="I21" s="40">
        <v>63</v>
      </c>
      <c r="J21" s="64">
        <v>243907.05</v>
      </c>
      <c r="K21" s="64">
        <v>243907.05</v>
      </c>
      <c r="L21" s="65">
        <v>43630</v>
      </c>
      <c r="M21" s="62" t="s">
        <v>142</v>
      </c>
    </row>
    <row r="22" spans="1:13" hidden="1" x14ac:dyDescent="0.25">
      <c r="A22" s="40">
        <v>2019</v>
      </c>
      <c r="B22" s="40" t="s">
        <v>558</v>
      </c>
      <c r="C22" s="70" t="s">
        <v>147</v>
      </c>
      <c r="D22" s="41">
        <v>43555</v>
      </c>
      <c r="E22" s="41">
        <v>43627</v>
      </c>
      <c r="F22" s="40" t="s">
        <v>1343</v>
      </c>
      <c r="G22" s="70" t="s">
        <v>540</v>
      </c>
      <c r="H22" s="40" t="s">
        <v>274</v>
      </c>
      <c r="I22" s="40">
        <v>64</v>
      </c>
      <c r="J22" s="64">
        <v>124088.35</v>
      </c>
      <c r="K22" s="64">
        <v>124088.35</v>
      </c>
      <c r="L22" s="65">
        <v>43630</v>
      </c>
      <c r="M22" s="62" t="s">
        <v>142</v>
      </c>
    </row>
    <row r="23" spans="1:13" hidden="1" x14ac:dyDescent="0.25">
      <c r="A23" s="40">
        <v>2019</v>
      </c>
      <c r="B23" s="40" t="s">
        <v>559</v>
      </c>
      <c r="C23" s="70" t="s">
        <v>147</v>
      </c>
      <c r="D23" s="41">
        <v>43572</v>
      </c>
      <c r="E23" s="41">
        <v>43627</v>
      </c>
      <c r="F23" s="40" t="s">
        <v>1343</v>
      </c>
      <c r="G23" s="70" t="s">
        <v>522</v>
      </c>
      <c r="H23" s="40" t="s">
        <v>274</v>
      </c>
      <c r="I23" s="40">
        <v>70</v>
      </c>
      <c r="J23" s="64">
        <v>762783.39</v>
      </c>
      <c r="K23" s="64">
        <v>762783.39</v>
      </c>
      <c r="L23" s="65">
        <v>43630</v>
      </c>
      <c r="M23" s="62" t="s">
        <v>142</v>
      </c>
    </row>
    <row r="24" spans="1:13" hidden="1" x14ac:dyDescent="0.25">
      <c r="A24" s="40">
        <v>2019</v>
      </c>
      <c r="B24" s="40" t="s">
        <v>560</v>
      </c>
      <c r="C24" s="70" t="s">
        <v>147</v>
      </c>
      <c r="D24" s="41">
        <v>43590</v>
      </c>
      <c r="E24" s="41">
        <v>43630</v>
      </c>
      <c r="F24" s="40" t="s">
        <v>1343</v>
      </c>
      <c r="G24" s="70" t="s">
        <v>525</v>
      </c>
      <c r="H24" s="40" t="s">
        <v>274</v>
      </c>
      <c r="I24" s="40">
        <v>51</v>
      </c>
      <c r="J24" s="64">
        <v>291532.19</v>
      </c>
      <c r="K24" s="64">
        <v>291532.19</v>
      </c>
      <c r="L24" s="65">
        <v>43647</v>
      </c>
      <c r="M24" s="62" t="s">
        <v>142</v>
      </c>
    </row>
    <row r="25" spans="1:13" hidden="1" x14ac:dyDescent="0.25">
      <c r="A25" s="40">
        <v>2019</v>
      </c>
      <c r="B25" s="40" t="s">
        <v>561</v>
      </c>
      <c r="C25" s="70" t="s">
        <v>147</v>
      </c>
      <c r="D25" s="41">
        <v>43591</v>
      </c>
      <c r="E25" s="41">
        <v>43635</v>
      </c>
      <c r="F25" s="40" t="s">
        <v>1343</v>
      </c>
      <c r="G25" s="70" t="s">
        <v>522</v>
      </c>
      <c r="H25" s="40" t="s">
        <v>275</v>
      </c>
      <c r="I25" s="40">
        <v>74</v>
      </c>
      <c r="J25" s="64">
        <v>113245.58</v>
      </c>
      <c r="K25" s="64">
        <v>113245.58</v>
      </c>
      <c r="L25" s="65">
        <v>43647</v>
      </c>
      <c r="M25" s="62" t="s">
        <v>142</v>
      </c>
    </row>
    <row r="26" spans="1:13" hidden="1" x14ac:dyDescent="0.25">
      <c r="A26" s="40">
        <v>2019</v>
      </c>
      <c r="B26" s="40" t="s">
        <v>562</v>
      </c>
      <c r="C26" s="70" t="s">
        <v>147</v>
      </c>
      <c r="D26" s="41">
        <v>43608</v>
      </c>
      <c r="E26" s="41">
        <v>43657</v>
      </c>
      <c r="F26" s="40" t="s">
        <v>1343</v>
      </c>
      <c r="G26" s="70" t="s">
        <v>526</v>
      </c>
      <c r="H26" s="40" t="s">
        <v>274</v>
      </c>
      <c r="I26" s="40">
        <v>46</v>
      </c>
      <c r="J26" s="64">
        <v>396991.54</v>
      </c>
      <c r="K26" s="64">
        <v>396991.54</v>
      </c>
      <c r="L26" s="65">
        <v>43664</v>
      </c>
      <c r="M26" s="62" t="s">
        <v>142</v>
      </c>
    </row>
    <row r="27" spans="1:13" hidden="1" x14ac:dyDescent="0.25">
      <c r="A27" s="40">
        <v>2019</v>
      </c>
      <c r="B27" s="40" t="s">
        <v>563</v>
      </c>
      <c r="C27" s="70" t="s">
        <v>147</v>
      </c>
      <c r="D27" s="41">
        <v>43630</v>
      </c>
      <c r="E27" s="41">
        <v>43657</v>
      </c>
      <c r="F27" s="40" t="s">
        <v>1343</v>
      </c>
      <c r="G27" s="70" t="s">
        <v>523</v>
      </c>
      <c r="H27" s="40" t="s">
        <v>275</v>
      </c>
      <c r="I27" s="40">
        <v>39</v>
      </c>
      <c r="J27" s="64">
        <v>493593.35</v>
      </c>
      <c r="K27" s="64">
        <v>493593.35</v>
      </c>
      <c r="L27" s="65">
        <v>43664</v>
      </c>
      <c r="M27" s="62" t="s">
        <v>142</v>
      </c>
    </row>
    <row r="28" spans="1:13" hidden="1" x14ac:dyDescent="0.25">
      <c r="A28" s="40">
        <v>2019</v>
      </c>
      <c r="B28" s="40" t="s">
        <v>564</v>
      </c>
      <c r="C28" s="70" t="s">
        <v>147</v>
      </c>
      <c r="D28" s="41">
        <v>43513</v>
      </c>
      <c r="E28" s="41">
        <v>43664</v>
      </c>
      <c r="F28" s="40" t="s">
        <v>1343</v>
      </c>
      <c r="G28" s="70" t="s">
        <v>523</v>
      </c>
      <c r="H28" s="40" t="s">
        <v>275</v>
      </c>
      <c r="I28" s="40">
        <v>42</v>
      </c>
      <c r="J28" s="64">
        <v>518296.1</v>
      </c>
      <c r="K28" s="64">
        <v>518296.1</v>
      </c>
      <c r="L28" s="65">
        <v>43677</v>
      </c>
      <c r="M28" s="62" t="s">
        <v>142</v>
      </c>
    </row>
    <row r="29" spans="1:13" hidden="1" x14ac:dyDescent="0.25">
      <c r="A29" s="40">
        <v>2019</v>
      </c>
      <c r="B29" s="40" t="s">
        <v>565</v>
      </c>
      <c r="C29" s="70" t="s">
        <v>147</v>
      </c>
      <c r="D29" s="41">
        <v>43549</v>
      </c>
      <c r="E29" s="41">
        <v>43657</v>
      </c>
      <c r="F29" s="40" t="s">
        <v>1343</v>
      </c>
      <c r="G29" s="70" t="s">
        <v>526</v>
      </c>
      <c r="H29" s="40" t="s">
        <v>275</v>
      </c>
      <c r="I29" s="40">
        <v>64</v>
      </c>
      <c r="J29" s="64">
        <v>184463.27</v>
      </c>
      <c r="K29" s="64">
        <v>184463.27</v>
      </c>
      <c r="L29" s="65">
        <v>43664</v>
      </c>
      <c r="M29" s="62" t="s">
        <v>142</v>
      </c>
    </row>
    <row r="30" spans="1:13" hidden="1" x14ac:dyDescent="0.25">
      <c r="A30" s="40">
        <v>2019</v>
      </c>
      <c r="B30" s="40" t="s">
        <v>566</v>
      </c>
      <c r="C30" s="70" t="s">
        <v>147</v>
      </c>
      <c r="D30" s="41">
        <v>43611</v>
      </c>
      <c r="E30" s="41">
        <v>43664</v>
      </c>
      <c r="F30" s="40" t="s">
        <v>1343</v>
      </c>
      <c r="G30" s="70" t="s">
        <v>529</v>
      </c>
      <c r="H30" s="40" t="s">
        <v>275</v>
      </c>
      <c r="I30" s="40">
        <v>48</v>
      </c>
      <c r="J30" s="64">
        <v>204955.08</v>
      </c>
      <c r="K30" s="64">
        <v>204955.08</v>
      </c>
      <c r="L30" s="65">
        <v>43677</v>
      </c>
      <c r="M30" s="62" t="s">
        <v>142</v>
      </c>
    </row>
    <row r="31" spans="1:13" hidden="1" x14ac:dyDescent="0.25">
      <c r="A31" s="40">
        <v>2019</v>
      </c>
      <c r="B31" s="40" t="s">
        <v>567</v>
      </c>
      <c r="C31" s="70" t="s">
        <v>147</v>
      </c>
      <c r="D31" s="41">
        <v>43561</v>
      </c>
      <c r="E31" s="41">
        <v>43664</v>
      </c>
      <c r="F31" s="40" t="s">
        <v>1343</v>
      </c>
      <c r="G31" s="70" t="s">
        <v>526</v>
      </c>
      <c r="H31" s="40" t="s">
        <v>274</v>
      </c>
      <c r="I31" s="40">
        <v>67</v>
      </c>
      <c r="J31" s="64">
        <v>713364.84</v>
      </c>
      <c r="K31" s="64">
        <v>713364.84</v>
      </c>
      <c r="L31" s="65">
        <v>43677</v>
      </c>
      <c r="M31" s="62" t="s">
        <v>142</v>
      </c>
    </row>
    <row r="32" spans="1:13" hidden="1" x14ac:dyDescent="0.25">
      <c r="A32" s="40">
        <v>2019</v>
      </c>
      <c r="B32" s="40" t="s">
        <v>568</v>
      </c>
      <c r="C32" s="70" t="s">
        <v>147</v>
      </c>
      <c r="D32" s="41">
        <v>43613</v>
      </c>
      <c r="E32" s="41">
        <v>43678</v>
      </c>
      <c r="F32" s="40" t="s">
        <v>1343</v>
      </c>
      <c r="G32" s="70" t="s">
        <v>522</v>
      </c>
      <c r="H32" s="40" t="s">
        <v>274</v>
      </c>
      <c r="I32" s="40">
        <v>64</v>
      </c>
      <c r="J32" s="64">
        <v>449864.09</v>
      </c>
      <c r="K32" s="64">
        <v>449864.09</v>
      </c>
      <c r="L32" s="65">
        <v>43685</v>
      </c>
      <c r="M32" s="62" t="s">
        <v>142</v>
      </c>
    </row>
    <row r="33" spans="1:13" hidden="1" x14ac:dyDescent="0.25">
      <c r="A33" s="40">
        <v>2019</v>
      </c>
      <c r="B33" s="40" t="s">
        <v>569</v>
      </c>
      <c r="C33" s="70" t="s">
        <v>147</v>
      </c>
      <c r="D33" s="41">
        <v>43559</v>
      </c>
      <c r="E33" s="41">
        <v>43683</v>
      </c>
      <c r="F33" s="40" t="s">
        <v>1343</v>
      </c>
      <c r="G33" s="70" t="s">
        <v>538</v>
      </c>
      <c r="H33" s="40" t="s">
        <v>274</v>
      </c>
      <c r="I33" s="40">
        <v>62</v>
      </c>
      <c r="J33" s="64">
        <v>508148</v>
      </c>
      <c r="K33" s="64">
        <v>508148</v>
      </c>
      <c r="L33" s="65">
        <v>43698</v>
      </c>
      <c r="M33" s="62" t="s">
        <v>142</v>
      </c>
    </row>
    <row r="34" spans="1:13" hidden="1" x14ac:dyDescent="0.25">
      <c r="A34" s="40">
        <v>2019</v>
      </c>
      <c r="B34" s="40" t="s">
        <v>570</v>
      </c>
      <c r="C34" s="70" t="s">
        <v>147</v>
      </c>
      <c r="D34" s="41">
        <v>43522</v>
      </c>
      <c r="E34" s="41">
        <v>43690</v>
      </c>
      <c r="F34" s="40" t="s">
        <v>1343</v>
      </c>
      <c r="G34" s="70" t="s">
        <v>530</v>
      </c>
      <c r="H34" s="40" t="s">
        <v>274</v>
      </c>
      <c r="I34" s="40">
        <v>61</v>
      </c>
      <c r="J34" s="64">
        <v>213157.65</v>
      </c>
      <c r="K34" s="64">
        <v>213157.65</v>
      </c>
      <c r="L34" s="65">
        <v>43698</v>
      </c>
      <c r="M34" s="62" t="s">
        <v>142</v>
      </c>
    </row>
    <row r="35" spans="1:13" hidden="1" x14ac:dyDescent="0.25">
      <c r="A35" s="40">
        <v>2019</v>
      </c>
      <c r="B35" s="40" t="s">
        <v>571</v>
      </c>
      <c r="C35" s="70" t="s">
        <v>147</v>
      </c>
      <c r="D35" s="41">
        <v>43647</v>
      </c>
      <c r="E35" s="41">
        <v>43685</v>
      </c>
      <c r="F35" s="40" t="s">
        <v>1343</v>
      </c>
      <c r="G35" s="70" t="s">
        <v>527</v>
      </c>
      <c r="H35" s="40" t="s">
        <v>275</v>
      </c>
      <c r="I35" s="40">
        <v>59</v>
      </c>
      <c r="J35" s="64">
        <v>328858.40000000002</v>
      </c>
      <c r="K35" s="64">
        <v>328858.40000000002</v>
      </c>
      <c r="L35" s="65">
        <v>43698</v>
      </c>
      <c r="M35" s="62" t="s">
        <v>142</v>
      </c>
    </row>
    <row r="36" spans="1:13" hidden="1" x14ac:dyDescent="0.25">
      <c r="A36" s="40">
        <v>2019</v>
      </c>
      <c r="B36" s="40" t="s">
        <v>572</v>
      </c>
      <c r="C36" s="70" t="s">
        <v>147</v>
      </c>
      <c r="D36" s="41">
        <v>43649</v>
      </c>
      <c r="E36" s="41">
        <v>43692</v>
      </c>
      <c r="F36" s="40" t="s">
        <v>1343</v>
      </c>
      <c r="G36" s="70" t="s">
        <v>535</v>
      </c>
      <c r="H36" s="40" t="s">
        <v>274</v>
      </c>
      <c r="I36" s="40">
        <v>63</v>
      </c>
      <c r="J36" s="64">
        <v>232687.99</v>
      </c>
      <c r="K36" s="64">
        <v>232687.99</v>
      </c>
      <c r="L36" s="65">
        <v>43721</v>
      </c>
      <c r="M36" s="62" t="s">
        <v>142</v>
      </c>
    </row>
    <row r="37" spans="1:13" hidden="1" x14ac:dyDescent="0.25">
      <c r="A37" s="40">
        <v>2019</v>
      </c>
      <c r="B37" s="40" t="s">
        <v>573</v>
      </c>
      <c r="C37" s="70" t="s">
        <v>147</v>
      </c>
      <c r="D37" s="41">
        <v>43617</v>
      </c>
      <c r="E37" s="41">
        <v>43692</v>
      </c>
      <c r="F37" s="40" t="s">
        <v>1343</v>
      </c>
      <c r="G37" s="70" t="s">
        <v>522</v>
      </c>
      <c r="H37" s="40" t="s">
        <v>275</v>
      </c>
      <c r="I37" s="40">
        <v>54</v>
      </c>
      <c r="J37" s="64">
        <v>591827.97</v>
      </c>
      <c r="K37" s="64">
        <v>591827.97</v>
      </c>
      <c r="L37" s="65">
        <v>43726</v>
      </c>
      <c r="M37" s="62" t="s">
        <v>142</v>
      </c>
    </row>
    <row r="38" spans="1:13" hidden="1" x14ac:dyDescent="0.25">
      <c r="A38" s="40">
        <v>2019</v>
      </c>
      <c r="B38" s="40" t="s">
        <v>574</v>
      </c>
      <c r="C38" s="70" t="s">
        <v>147</v>
      </c>
      <c r="D38" s="41">
        <v>43552</v>
      </c>
      <c r="E38" s="41">
        <v>43700</v>
      </c>
      <c r="F38" s="40" t="s">
        <v>1343</v>
      </c>
      <c r="G38" s="70" t="s">
        <v>522</v>
      </c>
      <c r="H38" s="40" t="s">
        <v>275</v>
      </c>
      <c r="I38" s="40">
        <v>54</v>
      </c>
      <c r="J38" s="64">
        <v>1248642.42</v>
      </c>
      <c r="K38" s="64">
        <v>1248642.42</v>
      </c>
      <c r="L38" s="65">
        <v>43728</v>
      </c>
      <c r="M38" s="62" t="s">
        <v>142</v>
      </c>
    </row>
    <row r="39" spans="1:13" hidden="1" x14ac:dyDescent="0.25">
      <c r="A39" s="40">
        <v>2019</v>
      </c>
      <c r="B39" s="40" t="s">
        <v>575</v>
      </c>
      <c r="C39" s="70" t="s">
        <v>147</v>
      </c>
      <c r="D39" s="41">
        <v>43660</v>
      </c>
      <c r="E39" s="41">
        <v>43711</v>
      </c>
      <c r="F39" s="40" t="s">
        <v>1343</v>
      </c>
      <c r="G39" s="70" t="s">
        <v>530</v>
      </c>
      <c r="H39" s="40" t="s">
        <v>274</v>
      </c>
      <c r="I39" s="40">
        <v>71</v>
      </c>
      <c r="J39" s="64">
        <v>220611.24</v>
      </c>
      <c r="K39" s="64">
        <v>220611.24</v>
      </c>
      <c r="L39" s="65">
        <v>43719</v>
      </c>
      <c r="M39" s="62" t="s">
        <v>142</v>
      </c>
    </row>
    <row r="40" spans="1:13" hidden="1" x14ac:dyDescent="0.25">
      <c r="A40" s="40">
        <v>2019</v>
      </c>
      <c r="B40" s="40" t="s">
        <v>576</v>
      </c>
      <c r="C40" s="70" t="s">
        <v>147</v>
      </c>
      <c r="D40" s="41">
        <v>43616</v>
      </c>
      <c r="E40" s="41">
        <v>43711</v>
      </c>
      <c r="F40" s="40" t="s">
        <v>1343</v>
      </c>
      <c r="G40" s="70" t="s">
        <v>528</v>
      </c>
      <c r="H40" s="40" t="s">
        <v>274</v>
      </c>
      <c r="I40" s="40">
        <v>43</v>
      </c>
      <c r="J40" s="64">
        <v>1217046.01</v>
      </c>
      <c r="K40" s="64">
        <v>1217046.01</v>
      </c>
      <c r="L40" s="65">
        <v>43738</v>
      </c>
      <c r="M40" s="62" t="s">
        <v>142</v>
      </c>
    </row>
    <row r="41" spans="1:13" hidden="1" x14ac:dyDescent="0.25">
      <c r="A41" s="40">
        <v>2019</v>
      </c>
      <c r="B41" s="40" t="s">
        <v>577</v>
      </c>
      <c r="C41" s="70" t="s">
        <v>147</v>
      </c>
      <c r="D41" s="41">
        <v>43634</v>
      </c>
      <c r="E41" s="41">
        <v>43783</v>
      </c>
      <c r="F41" s="40" t="s">
        <v>1343</v>
      </c>
      <c r="G41" s="70" t="s">
        <v>522</v>
      </c>
      <c r="H41" s="40" t="s">
        <v>275</v>
      </c>
      <c r="I41" s="40">
        <v>59</v>
      </c>
      <c r="J41" s="64">
        <v>32542.1</v>
      </c>
      <c r="K41" s="64">
        <v>32542.1</v>
      </c>
      <c r="L41" s="65">
        <v>43790</v>
      </c>
      <c r="M41" s="62" t="s">
        <v>142</v>
      </c>
    </row>
    <row r="42" spans="1:13" hidden="1" x14ac:dyDescent="0.25">
      <c r="A42" s="40">
        <v>2019</v>
      </c>
      <c r="B42" s="40" t="s">
        <v>578</v>
      </c>
      <c r="C42" s="70" t="s">
        <v>147</v>
      </c>
      <c r="D42" s="41">
        <v>43648</v>
      </c>
      <c r="E42" s="41">
        <v>43748</v>
      </c>
      <c r="F42" s="40" t="s">
        <v>1343</v>
      </c>
      <c r="G42" s="70" t="s">
        <v>526</v>
      </c>
      <c r="H42" s="40" t="s">
        <v>274</v>
      </c>
      <c r="I42" s="40">
        <v>46</v>
      </c>
      <c r="J42" s="64">
        <v>595191.61</v>
      </c>
      <c r="K42" s="64">
        <v>595191.61</v>
      </c>
      <c r="L42" s="65">
        <v>43763</v>
      </c>
      <c r="M42" s="62" t="s">
        <v>142</v>
      </c>
    </row>
    <row r="43" spans="1:13" hidden="1" x14ac:dyDescent="0.25">
      <c r="A43" s="40">
        <v>2019</v>
      </c>
      <c r="B43" s="40" t="s">
        <v>579</v>
      </c>
      <c r="C43" s="70" t="s">
        <v>147</v>
      </c>
      <c r="D43" s="41">
        <v>43692</v>
      </c>
      <c r="E43" s="41">
        <v>43719</v>
      </c>
      <c r="F43" s="40" t="s">
        <v>1343</v>
      </c>
      <c r="G43" s="70" t="s">
        <v>535</v>
      </c>
      <c r="H43" s="40" t="s">
        <v>274</v>
      </c>
      <c r="I43" s="40">
        <v>54</v>
      </c>
      <c r="J43" s="64">
        <v>98761.42</v>
      </c>
      <c r="K43" s="64">
        <v>98761.42</v>
      </c>
      <c r="L43" s="65">
        <v>43798</v>
      </c>
      <c r="M43" s="62" t="s">
        <v>142</v>
      </c>
    </row>
    <row r="44" spans="1:13" hidden="1" x14ac:dyDescent="0.25">
      <c r="A44" s="40">
        <v>2019</v>
      </c>
      <c r="B44" s="40" t="s">
        <v>580</v>
      </c>
      <c r="C44" s="70" t="s">
        <v>147</v>
      </c>
      <c r="D44" s="41">
        <v>43661</v>
      </c>
      <c r="E44" s="41">
        <v>43727</v>
      </c>
      <c r="F44" s="40" t="s">
        <v>1343</v>
      </c>
      <c r="G44" s="70" t="s">
        <v>522</v>
      </c>
      <c r="H44" s="40" t="s">
        <v>275</v>
      </c>
      <c r="I44" s="40">
        <v>55</v>
      </c>
      <c r="J44" s="64">
        <v>194095.52</v>
      </c>
      <c r="K44" s="64">
        <v>194095.52</v>
      </c>
      <c r="L44" s="65">
        <v>43739</v>
      </c>
      <c r="M44" s="62" t="s">
        <v>142</v>
      </c>
    </row>
    <row r="45" spans="1:13" hidden="1" x14ac:dyDescent="0.25">
      <c r="A45" s="40">
        <v>2019</v>
      </c>
      <c r="B45" s="40" t="s">
        <v>581</v>
      </c>
      <c r="C45" s="70" t="s">
        <v>147</v>
      </c>
      <c r="D45" s="41">
        <v>43550</v>
      </c>
      <c r="E45" s="41">
        <v>43732</v>
      </c>
      <c r="F45" s="40" t="s">
        <v>1343</v>
      </c>
      <c r="G45" s="70" t="s">
        <v>527</v>
      </c>
      <c r="H45" s="40" t="s">
        <v>274</v>
      </c>
      <c r="I45" s="40">
        <v>69</v>
      </c>
      <c r="J45" s="64">
        <v>315487.15000000002</v>
      </c>
      <c r="K45" s="64">
        <v>315487.15000000002</v>
      </c>
      <c r="L45" s="65">
        <v>43739</v>
      </c>
      <c r="M45" s="62" t="s">
        <v>142</v>
      </c>
    </row>
    <row r="46" spans="1:13" hidden="1" x14ac:dyDescent="0.25">
      <c r="A46" s="40">
        <v>2019</v>
      </c>
      <c r="B46" s="40" t="s">
        <v>582</v>
      </c>
      <c r="C46" s="70" t="s">
        <v>147</v>
      </c>
      <c r="D46" s="41">
        <v>43622</v>
      </c>
      <c r="E46" s="41">
        <v>43741</v>
      </c>
      <c r="F46" s="40" t="s">
        <v>1343</v>
      </c>
      <c r="G46" s="70" t="s">
        <v>526</v>
      </c>
      <c r="H46" s="40" t="s">
        <v>274</v>
      </c>
      <c r="I46" s="40">
        <v>58</v>
      </c>
      <c r="J46" s="64">
        <v>590853.22</v>
      </c>
      <c r="K46" s="64">
        <v>590853.22</v>
      </c>
      <c r="L46" s="65">
        <v>43760</v>
      </c>
      <c r="M46" s="62" t="s">
        <v>142</v>
      </c>
    </row>
    <row r="47" spans="1:13" hidden="1" x14ac:dyDescent="0.25">
      <c r="A47" s="40">
        <v>2019</v>
      </c>
      <c r="B47" s="40" t="s">
        <v>583</v>
      </c>
      <c r="C47" s="70" t="s">
        <v>147</v>
      </c>
      <c r="D47" s="41">
        <v>43547</v>
      </c>
      <c r="E47" s="41">
        <v>43748</v>
      </c>
      <c r="F47" s="40" t="s">
        <v>1343</v>
      </c>
      <c r="G47" s="70" t="s">
        <v>528</v>
      </c>
      <c r="H47" s="40" t="s">
        <v>274</v>
      </c>
      <c r="I47" s="40">
        <v>42</v>
      </c>
      <c r="J47" s="64">
        <v>964902.51</v>
      </c>
      <c r="K47" s="64">
        <v>964902.51</v>
      </c>
      <c r="L47" s="65">
        <v>43843</v>
      </c>
      <c r="M47" s="62" t="s">
        <v>142</v>
      </c>
    </row>
    <row r="48" spans="1:13" hidden="1" x14ac:dyDescent="0.25">
      <c r="A48" s="40">
        <v>2019</v>
      </c>
      <c r="B48" s="40" t="s">
        <v>584</v>
      </c>
      <c r="C48" s="70" t="s">
        <v>147</v>
      </c>
      <c r="D48" s="41">
        <v>43631</v>
      </c>
      <c r="E48" s="41">
        <v>43741</v>
      </c>
      <c r="F48" s="40" t="s">
        <v>1343</v>
      </c>
      <c r="G48" s="70" t="s">
        <v>526</v>
      </c>
      <c r="H48" s="40" t="s">
        <v>274</v>
      </c>
      <c r="I48" s="40">
        <v>63</v>
      </c>
      <c r="J48" s="64">
        <v>649301.78</v>
      </c>
      <c r="K48" s="64">
        <v>649301.78</v>
      </c>
      <c r="L48" s="65">
        <v>43760</v>
      </c>
      <c r="M48" s="62" t="s">
        <v>142</v>
      </c>
    </row>
    <row r="49" spans="1:13" hidden="1" x14ac:dyDescent="0.25">
      <c r="A49" s="40">
        <v>2019</v>
      </c>
      <c r="B49" s="40" t="s">
        <v>585</v>
      </c>
      <c r="C49" s="70" t="s">
        <v>147</v>
      </c>
      <c r="D49" s="41">
        <v>43654</v>
      </c>
      <c r="E49" s="41">
        <v>43812</v>
      </c>
      <c r="F49" s="40" t="s">
        <v>1343</v>
      </c>
      <c r="G49" s="70" t="s">
        <v>526</v>
      </c>
      <c r="H49" s="40" t="s">
        <v>275</v>
      </c>
      <c r="I49" s="40">
        <v>44</v>
      </c>
      <c r="J49" s="64">
        <v>273112.09000000003</v>
      </c>
      <c r="K49" s="64">
        <v>273112.09000000003</v>
      </c>
      <c r="L49" s="65">
        <v>43837</v>
      </c>
      <c r="M49" s="62" t="s">
        <v>142</v>
      </c>
    </row>
    <row r="50" spans="1:13" hidden="1" x14ac:dyDescent="0.25">
      <c r="A50" s="40">
        <v>2019</v>
      </c>
      <c r="B50" s="40" t="s">
        <v>586</v>
      </c>
      <c r="C50" s="70" t="s">
        <v>147</v>
      </c>
      <c r="D50" s="41">
        <v>43646</v>
      </c>
      <c r="E50" s="41">
        <v>43748</v>
      </c>
      <c r="F50" s="40" t="s">
        <v>1343</v>
      </c>
      <c r="G50" s="70" t="s">
        <v>530</v>
      </c>
      <c r="H50" s="40" t="s">
        <v>274</v>
      </c>
      <c r="I50" s="40">
        <v>73</v>
      </c>
      <c r="J50" s="64">
        <v>219002.69</v>
      </c>
      <c r="K50" s="64">
        <v>219002.69</v>
      </c>
      <c r="L50" s="65">
        <v>43760</v>
      </c>
      <c r="M50" s="62" t="s">
        <v>142</v>
      </c>
    </row>
    <row r="51" spans="1:13" hidden="1" x14ac:dyDescent="0.25">
      <c r="A51" s="40">
        <v>2019</v>
      </c>
      <c r="B51" s="40" t="s">
        <v>587</v>
      </c>
      <c r="C51" s="70" t="s">
        <v>147</v>
      </c>
      <c r="D51" s="41">
        <v>43673</v>
      </c>
      <c r="E51" s="41">
        <v>43748</v>
      </c>
      <c r="F51" s="40" t="s">
        <v>1343</v>
      </c>
      <c r="G51" s="70" t="s">
        <v>522</v>
      </c>
      <c r="H51" s="40" t="s">
        <v>275</v>
      </c>
      <c r="I51" s="40">
        <v>57</v>
      </c>
      <c r="J51" s="64">
        <v>519416.28</v>
      </c>
      <c r="K51" s="64">
        <v>519416.28</v>
      </c>
      <c r="L51" s="65">
        <v>43763</v>
      </c>
      <c r="M51" s="62" t="s">
        <v>142</v>
      </c>
    </row>
    <row r="52" spans="1:13" hidden="1" x14ac:dyDescent="0.25">
      <c r="A52" s="40">
        <v>2019</v>
      </c>
      <c r="B52" s="40" t="s">
        <v>588</v>
      </c>
      <c r="C52" s="70" t="s">
        <v>147</v>
      </c>
      <c r="D52" s="41">
        <v>43703</v>
      </c>
      <c r="E52" s="41">
        <v>43748</v>
      </c>
      <c r="F52" s="40" t="s">
        <v>1343</v>
      </c>
      <c r="G52" s="70" t="s">
        <v>530</v>
      </c>
      <c r="H52" s="40" t="s">
        <v>275</v>
      </c>
      <c r="I52" s="40">
        <v>58</v>
      </c>
      <c r="J52" s="64">
        <v>284546.38</v>
      </c>
      <c r="K52" s="64">
        <v>284546.38</v>
      </c>
      <c r="L52" s="65">
        <v>43763</v>
      </c>
      <c r="M52" s="62" t="s">
        <v>142</v>
      </c>
    </row>
    <row r="53" spans="1:13" hidden="1" x14ac:dyDescent="0.25">
      <c r="A53" s="40">
        <v>2019</v>
      </c>
      <c r="B53" s="40" t="s">
        <v>589</v>
      </c>
      <c r="C53" s="70" t="s">
        <v>147</v>
      </c>
      <c r="D53" s="41">
        <v>43694</v>
      </c>
      <c r="E53" s="41">
        <v>43760</v>
      </c>
      <c r="F53" s="40" t="s">
        <v>1343</v>
      </c>
      <c r="G53" s="70" t="s">
        <v>522</v>
      </c>
      <c r="H53" s="40" t="s">
        <v>275</v>
      </c>
      <c r="I53" s="40">
        <v>55</v>
      </c>
      <c r="J53" s="64">
        <v>361762.09</v>
      </c>
      <c r="K53" s="64">
        <v>361762.09</v>
      </c>
      <c r="L53" s="65">
        <v>43796</v>
      </c>
      <c r="M53" s="62" t="s">
        <v>142</v>
      </c>
    </row>
    <row r="54" spans="1:13" hidden="1" x14ac:dyDescent="0.25">
      <c r="A54" s="40">
        <v>2019</v>
      </c>
      <c r="B54" s="40" t="s">
        <v>590</v>
      </c>
      <c r="C54" s="70" t="s">
        <v>147</v>
      </c>
      <c r="D54" s="41">
        <v>43548</v>
      </c>
      <c r="E54" s="41">
        <v>43760</v>
      </c>
      <c r="F54" s="40" t="s">
        <v>1343</v>
      </c>
      <c r="G54" s="70" t="s">
        <v>526</v>
      </c>
      <c r="H54" s="40" t="s">
        <v>274</v>
      </c>
      <c r="I54" s="40">
        <v>62</v>
      </c>
      <c r="J54" s="64">
        <v>559497.68999999994</v>
      </c>
      <c r="K54" s="64">
        <v>559497.68999999994</v>
      </c>
      <c r="L54" s="65">
        <v>43774</v>
      </c>
      <c r="M54" s="62" t="s">
        <v>142</v>
      </c>
    </row>
    <row r="55" spans="1:13" hidden="1" x14ac:dyDescent="0.25">
      <c r="A55" s="40">
        <v>2019</v>
      </c>
      <c r="B55" s="40" t="s">
        <v>591</v>
      </c>
      <c r="C55" s="70" t="s">
        <v>147</v>
      </c>
      <c r="D55" s="41">
        <v>43607</v>
      </c>
      <c r="E55" s="41">
        <v>43760</v>
      </c>
      <c r="F55" s="40" t="s">
        <v>1343</v>
      </c>
      <c r="G55" s="70" t="s">
        <v>529</v>
      </c>
      <c r="H55" s="40" t="s">
        <v>275</v>
      </c>
      <c r="I55" s="40">
        <v>53</v>
      </c>
      <c r="J55" s="64">
        <v>557819.18999999994</v>
      </c>
      <c r="K55" s="64">
        <v>557819.18999999994</v>
      </c>
      <c r="L55" s="65">
        <v>43774</v>
      </c>
      <c r="M55" s="62" t="s">
        <v>142</v>
      </c>
    </row>
    <row r="56" spans="1:13" hidden="1" x14ac:dyDescent="0.25">
      <c r="A56" s="40">
        <v>2019</v>
      </c>
      <c r="B56" s="40" t="s">
        <v>592</v>
      </c>
      <c r="C56" s="70" t="s">
        <v>147</v>
      </c>
      <c r="D56" s="41">
        <v>43498</v>
      </c>
      <c r="E56" s="41">
        <v>43760</v>
      </c>
      <c r="F56" s="40" t="s">
        <v>1343</v>
      </c>
      <c r="G56" s="70" t="s">
        <v>530</v>
      </c>
      <c r="H56" s="40" t="s">
        <v>274</v>
      </c>
      <c r="I56" s="40">
        <v>54</v>
      </c>
      <c r="J56" s="64">
        <v>686836.89</v>
      </c>
      <c r="K56" s="64">
        <v>686836.89</v>
      </c>
      <c r="L56" s="65">
        <v>43773</v>
      </c>
      <c r="M56" s="62" t="s">
        <v>142</v>
      </c>
    </row>
    <row r="57" spans="1:13" hidden="1" x14ac:dyDescent="0.25">
      <c r="A57" s="40">
        <v>2019</v>
      </c>
      <c r="B57" s="40" t="s">
        <v>593</v>
      </c>
      <c r="C57" s="70" t="s">
        <v>147</v>
      </c>
      <c r="D57" s="41">
        <v>43639</v>
      </c>
      <c r="E57" s="41">
        <v>43760</v>
      </c>
      <c r="F57" s="40" t="s">
        <v>1343</v>
      </c>
      <c r="G57" s="70" t="s">
        <v>530</v>
      </c>
      <c r="H57" s="40" t="s">
        <v>274</v>
      </c>
      <c r="I57" s="40">
        <v>62</v>
      </c>
      <c r="J57" s="64">
        <v>502526.18</v>
      </c>
      <c r="K57" s="64">
        <v>502526.18</v>
      </c>
      <c r="L57" s="65">
        <v>43773</v>
      </c>
      <c r="M57" s="62" t="s">
        <v>142</v>
      </c>
    </row>
    <row r="58" spans="1:13" hidden="1" x14ac:dyDescent="0.25">
      <c r="A58" s="40">
        <v>2019</v>
      </c>
      <c r="B58" s="40" t="s">
        <v>594</v>
      </c>
      <c r="C58" s="70" t="s">
        <v>147</v>
      </c>
      <c r="D58" s="41">
        <v>43675</v>
      </c>
      <c r="E58" s="41">
        <v>43762</v>
      </c>
      <c r="F58" s="40" t="s">
        <v>1343</v>
      </c>
      <c r="G58" s="70" t="s">
        <v>522</v>
      </c>
      <c r="H58" s="40" t="s">
        <v>275</v>
      </c>
      <c r="I58" s="40">
        <v>66</v>
      </c>
      <c r="J58" s="64">
        <v>26654.09</v>
      </c>
      <c r="K58" s="64">
        <v>26654.09</v>
      </c>
      <c r="L58" s="65">
        <v>43773</v>
      </c>
      <c r="M58" s="62" t="s">
        <v>142</v>
      </c>
    </row>
    <row r="59" spans="1:13" hidden="1" x14ac:dyDescent="0.25">
      <c r="A59" s="40">
        <v>2019</v>
      </c>
      <c r="B59" s="40" t="s">
        <v>595</v>
      </c>
      <c r="C59" s="70" t="s">
        <v>147</v>
      </c>
      <c r="D59" s="41">
        <v>43508</v>
      </c>
      <c r="E59" s="41">
        <v>43769</v>
      </c>
      <c r="F59" s="40" t="s">
        <v>1343</v>
      </c>
      <c r="G59" s="70" t="s">
        <v>526</v>
      </c>
      <c r="H59" s="40" t="s">
        <v>275</v>
      </c>
      <c r="I59" s="40">
        <v>33</v>
      </c>
      <c r="J59" s="64">
        <v>749865.76</v>
      </c>
      <c r="K59" s="64">
        <v>749865.76</v>
      </c>
      <c r="L59" s="65">
        <v>43777</v>
      </c>
      <c r="M59" s="62" t="s">
        <v>142</v>
      </c>
    </row>
    <row r="60" spans="1:13" hidden="1" x14ac:dyDescent="0.25">
      <c r="A60" s="40">
        <v>2019</v>
      </c>
      <c r="B60" s="40" t="s">
        <v>596</v>
      </c>
      <c r="C60" s="70" t="s">
        <v>147</v>
      </c>
      <c r="D60" s="41">
        <v>43739</v>
      </c>
      <c r="E60" s="41">
        <v>43776</v>
      </c>
      <c r="F60" s="40" t="s">
        <v>1343</v>
      </c>
      <c r="G60" s="70" t="s">
        <v>1383</v>
      </c>
      <c r="H60" s="40" t="s">
        <v>274</v>
      </c>
      <c r="I60" s="40">
        <v>45</v>
      </c>
      <c r="J60" s="64">
        <v>388351.35</v>
      </c>
      <c r="K60" s="64">
        <v>388351.35</v>
      </c>
      <c r="L60" s="65">
        <v>43796</v>
      </c>
      <c r="M60" s="62" t="s">
        <v>142</v>
      </c>
    </row>
    <row r="61" spans="1:13" hidden="1" x14ac:dyDescent="0.25">
      <c r="A61" s="40">
        <v>2019</v>
      </c>
      <c r="B61" s="40" t="s">
        <v>597</v>
      </c>
      <c r="C61" s="70" t="s">
        <v>147</v>
      </c>
      <c r="D61" s="41">
        <v>43611</v>
      </c>
      <c r="E61" s="41">
        <v>43776</v>
      </c>
      <c r="F61" s="40" t="s">
        <v>1343</v>
      </c>
      <c r="G61" s="70" t="s">
        <v>523</v>
      </c>
      <c r="H61" s="40" t="s">
        <v>275</v>
      </c>
      <c r="I61" s="40">
        <v>59</v>
      </c>
      <c r="J61" s="64">
        <v>98415.61</v>
      </c>
      <c r="K61" s="64">
        <v>98415.61</v>
      </c>
      <c r="L61" s="65">
        <v>43783</v>
      </c>
      <c r="M61" s="62" t="s">
        <v>142</v>
      </c>
    </row>
    <row r="62" spans="1:13" hidden="1" x14ac:dyDescent="0.25">
      <c r="A62" s="40">
        <v>2019</v>
      </c>
      <c r="B62" s="40" t="s">
        <v>598</v>
      </c>
      <c r="C62" s="70" t="s">
        <v>147</v>
      </c>
      <c r="D62" s="41">
        <v>43709</v>
      </c>
      <c r="E62" s="41">
        <v>43844</v>
      </c>
      <c r="F62" s="40" t="s">
        <v>1344</v>
      </c>
      <c r="G62" s="70" t="s">
        <v>144</v>
      </c>
      <c r="H62" s="40" t="s">
        <v>275</v>
      </c>
      <c r="I62" s="40">
        <v>50</v>
      </c>
      <c r="J62" s="64">
        <v>617036.07999999996</v>
      </c>
      <c r="K62" s="64"/>
      <c r="L62" s="62"/>
      <c r="M62" s="62" t="s">
        <v>145</v>
      </c>
    </row>
    <row r="63" spans="1:13" hidden="1" x14ac:dyDescent="0.25">
      <c r="A63" s="40">
        <v>2019</v>
      </c>
      <c r="B63" s="40" t="s">
        <v>599</v>
      </c>
      <c r="C63" s="70" t="s">
        <v>147</v>
      </c>
      <c r="D63" s="41">
        <v>43605</v>
      </c>
      <c r="E63" s="41">
        <v>43783</v>
      </c>
      <c r="F63" s="40" t="s">
        <v>1343</v>
      </c>
      <c r="G63" s="70" t="s">
        <v>530</v>
      </c>
      <c r="H63" s="40" t="s">
        <v>275</v>
      </c>
      <c r="I63" s="40">
        <v>62</v>
      </c>
      <c r="J63" s="64">
        <v>17601.8</v>
      </c>
      <c r="K63" s="64">
        <v>17601.8</v>
      </c>
      <c r="L63" s="65">
        <v>43790</v>
      </c>
      <c r="M63" s="62" t="s">
        <v>142</v>
      </c>
    </row>
    <row r="64" spans="1:13" hidden="1" x14ac:dyDescent="0.25">
      <c r="A64" s="40">
        <v>2019</v>
      </c>
      <c r="B64" s="40" t="s">
        <v>600</v>
      </c>
      <c r="C64" s="70" t="s">
        <v>147</v>
      </c>
      <c r="D64" s="41">
        <v>43736</v>
      </c>
      <c r="E64" s="41">
        <v>43790</v>
      </c>
      <c r="F64" s="40" t="s">
        <v>1343</v>
      </c>
      <c r="G64" s="70" t="s">
        <v>530</v>
      </c>
      <c r="H64" s="40" t="s">
        <v>274</v>
      </c>
      <c r="I64" s="40">
        <v>65</v>
      </c>
      <c r="J64" s="64">
        <v>199354.69</v>
      </c>
      <c r="K64" s="64">
        <v>199354.69</v>
      </c>
      <c r="L64" s="65">
        <v>43796</v>
      </c>
      <c r="M64" s="62" t="s">
        <v>142</v>
      </c>
    </row>
    <row r="65" spans="1:13" hidden="1" x14ac:dyDescent="0.25">
      <c r="A65" s="40">
        <v>2019</v>
      </c>
      <c r="B65" s="40" t="s">
        <v>601</v>
      </c>
      <c r="C65" s="70" t="s">
        <v>147</v>
      </c>
      <c r="D65" s="41">
        <v>43640</v>
      </c>
      <c r="E65" s="41">
        <v>43790</v>
      </c>
      <c r="F65" s="40" t="s">
        <v>1343</v>
      </c>
      <c r="G65" s="70" t="s">
        <v>530</v>
      </c>
      <c r="H65" s="40" t="s">
        <v>274</v>
      </c>
      <c r="I65" s="40">
        <v>38</v>
      </c>
      <c r="J65" s="64">
        <v>663158.09</v>
      </c>
      <c r="K65" s="64">
        <v>663158.09</v>
      </c>
      <c r="L65" s="65">
        <v>43797</v>
      </c>
      <c r="M65" s="62" t="s">
        <v>142</v>
      </c>
    </row>
    <row r="66" spans="1:13" hidden="1" x14ac:dyDescent="0.25">
      <c r="A66" s="40">
        <v>2019</v>
      </c>
      <c r="B66" s="40" t="s">
        <v>602</v>
      </c>
      <c r="C66" s="70" t="s">
        <v>147</v>
      </c>
      <c r="D66" s="41">
        <v>43755</v>
      </c>
      <c r="E66" s="41">
        <v>43812</v>
      </c>
      <c r="F66" s="40" t="s">
        <v>1343</v>
      </c>
      <c r="G66" s="70"/>
      <c r="H66" s="40" t="s">
        <v>274</v>
      </c>
      <c r="I66" s="40">
        <v>67</v>
      </c>
      <c r="J66" s="64">
        <v>918410.23</v>
      </c>
      <c r="K66" s="64">
        <v>918410.23</v>
      </c>
      <c r="L66" s="65">
        <v>43844</v>
      </c>
      <c r="M66" s="62" t="s">
        <v>142</v>
      </c>
    </row>
    <row r="67" spans="1:13" hidden="1" x14ac:dyDescent="0.25">
      <c r="A67" s="40">
        <v>2019</v>
      </c>
      <c r="B67" s="40" t="s">
        <v>603</v>
      </c>
      <c r="C67" s="70" t="s">
        <v>147</v>
      </c>
      <c r="D67" s="41">
        <v>43757</v>
      </c>
      <c r="E67" s="41">
        <v>43825</v>
      </c>
      <c r="F67" s="40" t="s">
        <v>1343</v>
      </c>
      <c r="G67" s="70" t="s">
        <v>526</v>
      </c>
      <c r="H67" s="40" t="s">
        <v>274</v>
      </c>
      <c r="I67" s="40">
        <v>64</v>
      </c>
      <c r="J67" s="64">
        <v>100286.1</v>
      </c>
      <c r="K67" s="64">
        <v>100286.19</v>
      </c>
      <c r="L67" s="65">
        <v>43837</v>
      </c>
      <c r="M67" s="62" t="s">
        <v>142</v>
      </c>
    </row>
    <row r="68" spans="1:13" hidden="1" x14ac:dyDescent="0.25">
      <c r="A68" s="40">
        <v>2019</v>
      </c>
      <c r="B68" s="40" t="s">
        <v>604</v>
      </c>
      <c r="C68" s="70" t="s">
        <v>147</v>
      </c>
      <c r="D68" s="41">
        <v>43680</v>
      </c>
      <c r="E68" s="41">
        <v>43805</v>
      </c>
      <c r="F68" s="40" t="s">
        <v>1343</v>
      </c>
      <c r="G68" s="70" t="s">
        <v>529</v>
      </c>
      <c r="H68" s="40" t="s">
        <v>274</v>
      </c>
      <c r="I68" s="40">
        <v>51</v>
      </c>
      <c r="J68" s="64">
        <v>338669.46</v>
      </c>
      <c r="K68" s="64">
        <v>338669.46</v>
      </c>
      <c r="L68" s="65">
        <v>43817</v>
      </c>
      <c r="M68" s="62" t="s">
        <v>142</v>
      </c>
    </row>
    <row r="69" spans="1:13" hidden="1" x14ac:dyDescent="0.25">
      <c r="A69" s="40">
        <v>2019</v>
      </c>
      <c r="B69" s="40" t="s">
        <v>605</v>
      </c>
      <c r="C69" s="70" t="s">
        <v>147</v>
      </c>
      <c r="D69" s="41">
        <v>43675</v>
      </c>
      <c r="E69" s="41">
        <v>43805</v>
      </c>
      <c r="F69" s="40" t="s">
        <v>1343</v>
      </c>
      <c r="G69" s="70" t="s">
        <v>530</v>
      </c>
      <c r="H69" s="40" t="s">
        <v>275</v>
      </c>
      <c r="I69" s="40">
        <v>67</v>
      </c>
      <c r="J69" s="64">
        <v>213212.75</v>
      </c>
      <c r="K69" s="64">
        <v>213212.75</v>
      </c>
      <c r="L69" s="65">
        <v>43812</v>
      </c>
      <c r="M69" s="62" t="s">
        <v>142</v>
      </c>
    </row>
    <row r="70" spans="1:13" hidden="1" x14ac:dyDescent="0.25">
      <c r="A70" s="40">
        <v>2019</v>
      </c>
      <c r="B70" s="40" t="s">
        <v>606</v>
      </c>
      <c r="C70" s="70" t="s">
        <v>147</v>
      </c>
      <c r="D70" s="41">
        <v>43719</v>
      </c>
      <c r="E70" s="41">
        <v>43805</v>
      </c>
      <c r="F70" s="40" t="s">
        <v>1343</v>
      </c>
      <c r="G70" s="70" t="s">
        <v>526</v>
      </c>
      <c r="H70" s="40" t="s">
        <v>274</v>
      </c>
      <c r="I70" s="40">
        <v>72</v>
      </c>
      <c r="J70" s="64">
        <v>215466.74</v>
      </c>
      <c r="K70" s="64">
        <v>215466.74</v>
      </c>
      <c r="L70" s="65">
        <v>43817</v>
      </c>
      <c r="M70" s="62" t="s">
        <v>142</v>
      </c>
    </row>
    <row r="71" spans="1:13" hidden="1" x14ac:dyDescent="0.25">
      <c r="A71" s="40">
        <v>2019</v>
      </c>
      <c r="B71" s="40" t="s">
        <v>607</v>
      </c>
      <c r="C71" s="70" t="s">
        <v>147</v>
      </c>
      <c r="D71" s="41">
        <v>43733</v>
      </c>
      <c r="E71" s="41">
        <v>43805</v>
      </c>
      <c r="F71" s="40" t="s">
        <v>1343</v>
      </c>
      <c r="G71" s="70" t="s">
        <v>530</v>
      </c>
      <c r="H71" s="40" t="s">
        <v>274</v>
      </c>
      <c r="I71" s="40">
        <v>63</v>
      </c>
      <c r="J71" s="64">
        <v>138371.01</v>
      </c>
      <c r="K71" s="64">
        <v>138371.01</v>
      </c>
      <c r="L71" s="65">
        <v>43817</v>
      </c>
      <c r="M71" s="62" t="s">
        <v>142</v>
      </c>
    </row>
    <row r="72" spans="1:13" hidden="1" x14ac:dyDescent="0.25">
      <c r="A72" s="40">
        <v>2019</v>
      </c>
      <c r="B72" s="40" t="s">
        <v>608</v>
      </c>
      <c r="C72" s="70" t="s">
        <v>147</v>
      </c>
      <c r="D72" s="41">
        <v>43752</v>
      </c>
      <c r="E72" s="41">
        <v>43805</v>
      </c>
      <c r="F72" s="40" t="s">
        <v>1343</v>
      </c>
      <c r="G72" s="70" t="s">
        <v>537</v>
      </c>
      <c r="H72" s="40" t="s">
        <v>274</v>
      </c>
      <c r="I72" s="40">
        <v>63</v>
      </c>
      <c r="J72" s="64">
        <v>330267.99</v>
      </c>
      <c r="K72" s="64">
        <v>330267.99</v>
      </c>
      <c r="L72" s="65">
        <v>43817</v>
      </c>
      <c r="M72" s="62" t="s">
        <v>142</v>
      </c>
    </row>
    <row r="73" spans="1:13" hidden="1" x14ac:dyDescent="0.25">
      <c r="A73" s="40">
        <v>2019</v>
      </c>
      <c r="B73" s="40" t="s">
        <v>609</v>
      </c>
      <c r="C73" s="70" t="s">
        <v>147</v>
      </c>
      <c r="D73" s="41">
        <v>43771</v>
      </c>
      <c r="E73" s="41">
        <v>43916</v>
      </c>
      <c r="F73" s="40" t="s">
        <v>1343</v>
      </c>
      <c r="G73" s="70" t="s">
        <v>276</v>
      </c>
      <c r="H73" s="40" t="s">
        <v>275</v>
      </c>
      <c r="I73" s="40">
        <v>63</v>
      </c>
      <c r="J73" s="64">
        <v>373312.86</v>
      </c>
      <c r="K73" s="64">
        <v>373312.86</v>
      </c>
      <c r="L73" s="65">
        <v>43949</v>
      </c>
      <c r="M73" s="62" t="s">
        <v>142</v>
      </c>
    </row>
    <row r="74" spans="1:13" hidden="1" x14ac:dyDescent="0.25">
      <c r="A74" s="40">
        <v>2019</v>
      </c>
      <c r="B74" s="40" t="s">
        <v>610</v>
      </c>
      <c r="C74" s="70" t="s">
        <v>147</v>
      </c>
      <c r="D74" s="41">
        <v>43609</v>
      </c>
      <c r="E74" s="41">
        <v>43805</v>
      </c>
      <c r="F74" s="40" t="s">
        <v>1343</v>
      </c>
      <c r="G74" s="70" t="s">
        <v>523</v>
      </c>
      <c r="H74" s="40" t="s">
        <v>274</v>
      </c>
      <c r="I74" s="40">
        <v>60</v>
      </c>
      <c r="J74" s="64">
        <v>331065.15999999997</v>
      </c>
      <c r="K74" s="64">
        <v>331065.15999999997</v>
      </c>
      <c r="L74" s="65">
        <v>43812</v>
      </c>
      <c r="M74" s="62" t="s">
        <v>142</v>
      </c>
    </row>
    <row r="75" spans="1:13" hidden="1" x14ac:dyDescent="0.25">
      <c r="A75" s="40">
        <v>2019</v>
      </c>
      <c r="B75" s="40" t="s">
        <v>611</v>
      </c>
      <c r="C75" s="70" t="s">
        <v>147</v>
      </c>
      <c r="D75" s="41">
        <v>43580</v>
      </c>
      <c r="E75" s="41">
        <v>43812</v>
      </c>
      <c r="F75" s="40" t="s">
        <v>1343</v>
      </c>
      <c r="G75" s="70" t="s">
        <v>527</v>
      </c>
      <c r="H75" s="40" t="s">
        <v>274</v>
      </c>
      <c r="I75" s="40">
        <v>64</v>
      </c>
      <c r="J75" s="64">
        <v>381868.56</v>
      </c>
      <c r="K75" s="64">
        <v>381868.56</v>
      </c>
      <c r="L75" s="65">
        <v>43837</v>
      </c>
      <c r="M75" s="62" t="s">
        <v>142</v>
      </c>
    </row>
    <row r="76" spans="1:13" hidden="1" x14ac:dyDescent="0.25">
      <c r="A76" s="40">
        <v>2019</v>
      </c>
      <c r="B76" s="40" t="s">
        <v>612</v>
      </c>
      <c r="C76" s="70" t="s">
        <v>147</v>
      </c>
      <c r="D76" s="41">
        <v>43738</v>
      </c>
      <c r="E76" s="41">
        <v>43812</v>
      </c>
      <c r="F76" s="40" t="s">
        <v>1343</v>
      </c>
      <c r="G76" s="70" t="s">
        <v>522</v>
      </c>
      <c r="H76" s="40" t="s">
        <v>275</v>
      </c>
      <c r="I76" s="40">
        <v>51</v>
      </c>
      <c r="J76" s="64">
        <v>273371.78999999998</v>
      </c>
      <c r="K76" s="64">
        <v>273371.78999999998</v>
      </c>
      <c r="L76" s="65">
        <v>43837</v>
      </c>
      <c r="M76" s="62" t="s">
        <v>142</v>
      </c>
    </row>
    <row r="77" spans="1:13" hidden="1" x14ac:dyDescent="0.25">
      <c r="A77" s="40">
        <v>2019</v>
      </c>
      <c r="B77" s="40" t="s">
        <v>613</v>
      </c>
      <c r="C77" s="70" t="s">
        <v>147</v>
      </c>
      <c r="D77" s="41">
        <v>43507</v>
      </c>
      <c r="E77" s="41">
        <v>43900</v>
      </c>
      <c r="F77" s="40" t="s">
        <v>1343</v>
      </c>
      <c r="G77" s="70" t="s">
        <v>526</v>
      </c>
      <c r="H77" s="40" t="s">
        <v>275</v>
      </c>
      <c r="I77" s="40">
        <v>59</v>
      </c>
      <c r="J77" s="64">
        <v>269751.98</v>
      </c>
      <c r="K77" s="64">
        <v>269751.98</v>
      </c>
      <c r="L77" s="65">
        <v>43942</v>
      </c>
      <c r="M77" s="62" t="s">
        <v>142</v>
      </c>
    </row>
    <row r="78" spans="1:13" hidden="1" x14ac:dyDescent="0.25">
      <c r="A78" s="40">
        <v>2019</v>
      </c>
      <c r="B78" s="40" t="s">
        <v>614</v>
      </c>
      <c r="C78" s="70" t="s">
        <v>147</v>
      </c>
      <c r="D78" s="41">
        <v>43631</v>
      </c>
      <c r="E78" s="41">
        <v>43900</v>
      </c>
      <c r="F78" s="40" t="s">
        <v>1343</v>
      </c>
      <c r="G78" s="70" t="s">
        <v>522</v>
      </c>
      <c r="H78" s="40" t="s">
        <v>275</v>
      </c>
      <c r="I78" s="40">
        <v>52</v>
      </c>
      <c r="J78" s="64">
        <v>265601.96999999997</v>
      </c>
      <c r="K78" s="64">
        <v>265601.96999999997</v>
      </c>
      <c r="L78" s="65">
        <v>43942</v>
      </c>
      <c r="M78" s="62" t="s">
        <v>142</v>
      </c>
    </row>
    <row r="79" spans="1:13" hidden="1" x14ac:dyDescent="0.25">
      <c r="A79" s="40">
        <v>2019</v>
      </c>
      <c r="B79" s="40" t="s">
        <v>615</v>
      </c>
      <c r="C79" s="70" t="s">
        <v>147</v>
      </c>
      <c r="D79" s="41">
        <v>43579</v>
      </c>
      <c r="E79" s="41">
        <v>43865</v>
      </c>
      <c r="F79" s="40" t="s">
        <v>1343</v>
      </c>
      <c r="G79" s="70" t="s">
        <v>529</v>
      </c>
      <c r="H79" s="40" t="s">
        <v>274</v>
      </c>
      <c r="I79" s="40">
        <v>58</v>
      </c>
      <c r="J79" s="64">
        <v>794358.37</v>
      </c>
      <c r="K79" s="64">
        <v>794358.37</v>
      </c>
      <c r="L79" s="65">
        <v>43882</v>
      </c>
      <c r="M79" s="62" t="s">
        <v>142</v>
      </c>
    </row>
    <row r="80" spans="1:13" hidden="1" x14ac:dyDescent="0.25">
      <c r="A80" s="40">
        <v>2019</v>
      </c>
      <c r="B80" s="40" t="s">
        <v>616</v>
      </c>
      <c r="C80" s="70" t="s">
        <v>147</v>
      </c>
      <c r="D80" s="41">
        <v>43763</v>
      </c>
      <c r="E80" s="41">
        <v>43825</v>
      </c>
      <c r="F80" s="40" t="s">
        <v>1343</v>
      </c>
      <c r="G80" s="70" t="s">
        <v>523</v>
      </c>
      <c r="H80" s="40" t="s">
        <v>274</v>
      </c>
      <c r="I80" s="40">
        <v>60</v>
      </c>
      <c r="J80" s="64">
        <v>1054937.5900000001</v>
      </c>
      <c r="K80" s="64">
        <v>1054937.5900000001</v>
      </c>
      <c r="L80" s="65">
        <v>43838</v>
      </c>
      <c r="M80" s="62" t="s">
        <v>142</v>
      </c>
    </row>
    <row r="81" spans="1:13" hidden="1" x14ac:dyDescent="0.25">
      <c r="A81" s="40">
        <v>2019</v>
      </c>
      <c r="B81" s="40" t="s">
        <v>617</v>
      </c>
      <c r="C81" s="70" t="s">
        <v>147</v>
      </c>
      <c r="D81" s="41">
        <v>43778</v>
      </c>
      <c r="E81" s="41">
        <v>43826</v>
      </c>
      <c r="F81" s="40" t="s">
        <v>1343</v>
      </c>
      <c r="G81" s="70" t="s">
        <v>526</v>
      </c>
      <c r="H81" s="40" t="s">
        <v>274</v>
      </c>
      <c r="I81" s="40">
        <v>76</v>
      </c>
      <c r="J81" s="64">
        <v>497816.08</v>
      </c>
      <c r="K81" s="64">
        <v>497816.08</v>
      </c>
      <c r="L81" s="65">
        <v>43837</v>
      </c>
      <c r="M81" s="62" t="s">
        <v>142</v>
      </c>
    </row>
    <row r="82" spans="1:13" hidden="1" x14ac:dyDescent="0.25">
      <c r="A82" s="40">
        <v>2019</v>
      </c>
      <c r="B82" s="40" t="s">
        <v>618</v>
      </c>
      <c r="C82" s="70" t="s">
        <v>147</v>
      </c>
      <c r="D82" s="41">
        <v>43698</v>
      </c>
      <c r="E82" s="41">
        <v>43825</v>
      </c>
      <c r="F82" s="40" t="s">
        <v>1343</v>
      </c>
      <c r="G82" s="70" t="s">
        <v>526</v>
      </c>
      <c r="H82" s="40" t="s">
        <v>274</v>
      </c>
      <c r="I82" s="40">
        <v>57</v>
      </c>
      <c r="J82" s="64">
        <v>132503.09</v>
      </c>
      <c r="K82" s="64">
        <v>132503.09</v>
      </c>
      <c r="L82" s="65">
        <v>43837</v>
      </c>
      <c r="M82" s="62" t="s">
        <v>142</v>
      </c>
    </row>
    <row r="83" spans="1:13" hidden="1" x14ac:dyDescent="0.25">
      <c r="A83" s="40">
        <v>2019</v>
      </c>
      <c r="B83" s="40" t="s">
        <v>619</v>
      </c>
      <c r="C83" s="70" t="s">
        <v>147</v>
      </c>
      <c r="D83" s="41">
        <v>43714</v>
      </c>
      <c r="E83" s="41">
        <v>43825</v>
      </c>
      <c r="F83" s="40" t="s">
        <v>1343</v>
      </c>
      <c r="G83" s="70" t="s">
        <v>535</v>
      </c>
      <c r="H83" s="40" t="s">
        <v>275</v>
      </c>
      <c r="I83" s="40">
        <v>53</v>
      </c>
      <c r="J83" s="64">
        <v>972677.31</v>
      </c>
      <c r="K83" s="64">
        <v>972677.31</v>
      </c>
      <c r="L83" s="65">
        <v>43837</v>
      </c>
      <c r="M83" s="62" t="s">
        <v>142</v>
      </c>
    </row>
    <row r="84" spans="1:13" hidden="1" x14ac:dyDescent="0.25">
      <c r="A84" s="40">
        <v>2019</v>
      </c>
      <c r="B84" s="40" t="s">
        <v>620</v>
      </c>
      <c r="C84" s="70" t="s">
        <v>147</v>
      </c>
      <c r="D84" s="41">
        <v>43576</v>
      </c>
      <c r="E84" s="41">
        <v>43825</v>
      </c>
      <c r="F84" s="40" t="s">
        <v>1343</v>
      </c>
      <c r="G84" s="70" t="s">
        <v>535</v>
      </c>
      <c r="H84" s="40" t="s">
        <v>275</v>
      </c>
      <c r="I84" s="40">
        <v>50</v>
      </c>
      <c r="J84" s="64">
        <v>824068.28</v>
      </c>
      <c r="K84" s="64">
        <v>824068.28</v>
      </c>
      <c r="L84" s="65">
        <v>43837</v>
      </c>
      <c r="M84" s="62" t="s">
        <v>142</v>
      </c>
    </row>
    <row r="85" spans="1:13" hidden="1" x14ac:dyDescent="0.25">
      <c r="A85" s="40">
        <v>2019</v>
      </c>
      <c r="B85" s="40" t="s">
        <v>621</v>
      </c>
      <c r="C85" s="70" t="s">
        <v>147</v>
      </c>
      <c r="D85" s="41">
        <v>43641</v>
      </c>
      <c r="E85" s="41">
        <v>43844</v>
      </c>
      <c r="F85" s="40" t="s">
        <v>1343</v>
      </c>
      <c r="G85" s="70" t="s">
        <v>522</v>
      </c>
      <c r="H85" s="40" t="s">
        <v>274</v>
      </c>
      <c r="I85" s="40">
        <v>53</v>
      </c>
      <c r="J85" s="64">
        <v>306923.15999999997</v>
      </c>
      <c r="K85" s="64">
        <v>306923.15999999997</v>
      </c>
      <c r="L85" s="65">
        <v>43847</v>
      </c>
      <c r="M85" s="62" t="s">
        <v>142</v>
      </c>
    </row>
    <row r="86" spans="1:13" hidden="1" x14ac:dyDescent="0.25">
      <c r="A86" s="40">
        <v>2019</v>
      </c>
      <c r="B86" s="40" t="s">
        <v>622</v>
      </c>
      <c r="C86" s="70" t="s">
        <v>147</v>
      </c>
      <c r="D86" s="41">
        <v>43729</v>
      </c>
      <c r="E86" s="41">
        <v>43825</v>
      </c>
      <c r="F86" s="40" t="s">
        <v>1343</v>
      </c>
      <c r="G86" s="70"/>
      <c r="H86" s="40" t="s">
        <v>274</v>
      </c>
      <c r="I86" s="40">
        <v>46</v>
      </c>
      <c r="J86" s="64">
        <v>294877.24</v>
      </c>
      <c r="K86" s="64">
        <v>294877.24</v>
      </c>
      <c r="L86" s="65">
        <v>43837</v>
      </c>
      <c r="M86" s="62" t="s">
        <v>142</v>
      </c>
    </row>
    <row r="87" spans="1:13" hidden="1" x14ac:dyDescent="0.25">
      <c r="A87" s="40">
        <v>2019</v>
      </c>
      <c r="B87" s="40" t="s">
        <v>623</v>
      </c>
      <c r="C87" s="70" t="s">
        <v>147</v>
      </c>
      <c r="D87" s="41">
        <v>43638</v>
      </c>
      <c r="E87" s="41">
        <v>43826</v>
      </c>
      <c r="F87" s="40" t="s">
        <v>1343</v>
      </c>
      <c r="G87" s="70" t="s">
        <v>522</v>
      </c>
      <c r="H87" s="40" t="s">
        <v>274</v>
      </c>
      <c r="I87" s="40">
        <v>51</v>
      </c>
      <c r="J87" s="64">
        <v>601864.1</v>
      </c>
      <c r="K87" s="64">
        <v>601864.1</v>
      </c>
      <c r="L87" s="65">
        <v>43837</v>
      </c>
      <c r="M87" s="62" t="s">
        <v>142</v>
      </c>
    </row>
    <row r="88" spans="1:13" hidden="1" x14ac:dyDescent="0.25">
      <c r="A88" s="40">
        <v>2019</v>
      </c>
      <c r="B88" s="40" t="s">
        <v>624</v>
      </c>
      <c r="C88" s="70" t="s">
        <v>147</v>
      </c>
      <c r="D88" s="41">
        <v>43722</v>
      </c>
      <c r="E88" s="41">
        <v>43844</v>
      </c>
      <c r="F88" s="40" t="s">
        <v>1343</v>
      </c>
      <c r="G88" s="70" t="s">
        <v>526</v>
      </c>
      <c r="H88" s="40" t="s">
        <v>274</v>
      </c>
      <c r="I88" s="40">
        <v>58</v>
      </c>
      <c r="J88" s="64">
        <v>124019.94</v>
      </c>
      <c r="K88" s="64">
        <v>124019.94</v>
      </c>
      <c r="L88" s="65">
        <v>43847</v>
      </c>
      <c r="M88" s="62" t="s">
        <v>142</v>
      </c>
    </row>
    <row r="89" spans="1:13" hidden="1" x14ac:dyDescent="0.25">
      <c r="A89" s="40">
        <v>2019</v>
      </c>
      <c r="B89" s="40" t="s">
        <v>625</v>
      </c>
      <c r="C89" s="70" t="s">
        <v>147</v>
      </c>
      <c r="D89" s="41">
        <v>43641</v>
      </c>
      <c r="E89" s="41">
        <v>43844</v>
      </c>
      <c r="F89" s="40" t="s">
        <v>1343</v>
      </c>
      <c r="G89" s="70" t="s">
        <v>523</v>
      </c>
      <c r="H89" s="40" t="s">
        <v>274</v>
      </c>
      <c r="I89" s="40">
        <v>35</v>
      </c>
      <c r="J89" s="64">
        <v>1184914.18</v>
      </c>
      <c r="K89" s="64">
        <v>1184914.18</v>
      </c>
      <c r="L89" s="65">
        <v>43867</v>
      </c>
      <c r="M89" s="62" t="s">
        <v>142</v>
      </c>
    </row>
    <row r="90" spans="1:13" hidden="1" x14ac:dyDescent="0.25">
      <c r="A90" s="40">
        <v>2019</v>
      </c>
      <c r="B90" s="40" t="s">
        <v>626</v>
      </c>
      <c r="C90" s="70" t="s">
        <v>147</v>
      </c>
      <c r="D90" s="41">
        <v>43756</v>
      </c>
      <c r="E90" s="41">
        <v>43858</v>
      </c>
      <c r="F90" s="40" t="s">
        <v>1343</v>
      </c>
      <c r="G90" s="70" t="s">
        <v>526</v>
      </c>
      <c r="H90" s="40" t="s">
        <v>274</v>
      </c>
      <c r="I90" s="40">
        <v>45</v>
      </c>
      <c r="J90" s="64">
        <v>799738.75</v>
      </c>
      <c r="K90" s="64">
        <v>799738.75</v>
      </c>
      <c r="L90" s="65">
        <v>43882</v>
      </c>
      <c r="M90" s="62" t="s">
        <v>142</v>
      </c>
    </row>
    <row r="91" spans="1:13" hidden="1" x14ac:dyDescent="0.25">
      <c r="A91" s="40">
        <v>2019</v>
      </c>
      <c r="B91" s="40" t="s">
        <v>627</v>
      </c>
      <c r="C91" s="70" t="s">
        <v>147</v>
      </c>
      <c r="D91" s="41">
        <v>43557</v>
      </c>
      <c r="E91" s="41">
        <v>43895</v>
      </c>
      <c r="F91" s="40" t="s">
        <v>1343</v>
      </c>
      <c r="G91" s="70" t="s">
        <v>527</v>
      </c>
      <c r="H91" s="40" t="s">
        <v>274</v>
      </c>
      <c r="I91" s="40">
        <v>73</v>
      </c>
      <c r="J91" s="64">
        <v>93692.56</v>
      </c>
      <c r="K91" s="64">
        <v>93692.56</v>
      </c>
      <c r="L91" s="65">
        <v>43921</v>
      </c>
      <c r="M91" s="62" t="s">
        <v>142</v>
      </c>
    </row>
    <row r="92" spans="1:13" hidden="1" x14ac:dyDescent="0.25">
      <c r="A92" s="40">
        <v>2019</v>
      </c>
      <c r="B92" s="40" t="s">
        <v>628</v>
      </c>
      <c r="C92" s="70" t="s">
        <v>147</v>
      </c>
      <c r="D92" s="41">
        <v>43496</v>
      </c>
      <c r="E92" s="41">
        <v>43865</v>
      </c>
      <c r="F92" s="40" t="s">
        <v>1343</v>
      </c>
      <c r="G92" s="70" t="s">
        <v>526</v>
      </c>
      <c r="H92" s="40" t="s">
        <v>274</v>
      </c>
      <c r="I92" s="40">
        <v>65</v>
      </c>
      <c r="J92" s="64">
        <v>305748.23</v>
      </c>
      <c r="K92" s="64">
        <v>305748.23</v>
      </c>
      <c r="L92" s="65">
        <v>43882</v>
      </c>
      <c r="M92" s="62" t="s">
        <v>142</v>
      </c>
    </row>
    <row r="93" spans="1:13" hidden="1" x14ac:dyDescent="0.25">
      <c r="A93" s="40">
        <v>2019</v>
      </c>
      <c r="B93" s="40" t="s">
        <v>629</v>
      </c>
      <c r="C93" s="70" t="s">
        <v>147</v>
      </c>
      <c r="D93" s="41">
        <v>43694</v>
      </c>
      <c r="E93" s="41">
        <v>43872</v>
      </c>
      <c r="F93" s="40" t="s">
        <v>1343</v>
      </c>
      <c r="G93" s="70" t="s">
        <v>529</v>
      </c>
      <c r="H93" s="40" t="s">
        <v>275</v>
      </c>
      <c r="I93" s="40">
        <v>48</v>
      </c>
      <c r="J93" s="64">
        <v>711425.83</v>
      </c>
      <c r="K93" s="64">
        <v>711425.83</v>
      </c>
      <c r="L93" s="65">
        <v>43882</v>
      </c>
      <c r="M93" s="62" t="s">
        <v>142</v>
      </c>
    </row>
    <row r="94" spans="1:13" hidden="1" x14ac:dyDescent="0.25">
      <c r="A94" s="40">
        <v>2019</v>
      </c>
      <c r="B94" s="40" t="s">
        <v>630</v>
      </c>
      <c r="C94" s="70" t="s">
        <v>147</v>
      </c>
      <c r="D94" s="41">
        <v>43815</v>
      </c>
      <c r="E94" s="41">
        <v>43872</v>
      </c>
      <c r="F94" s="40" t="s">
        <v>1343</v>
      </c>
      <c r="G94" s="70" t="s">
        <v>526</v>
      </c>
      <c r="H94" s="40" t="s">
        <v>274</v>
      </c>
      <c r="I94" s="40">
        <v>73</v>
      </c>
      <c r="J94" s="64">
        <v>339952.9</v>
      </c>
      <c r="K94" s="64">
        <v>339952.9</v>
      </c>
      <c r="L94" s="65">
        <v>43882</v>
      </c>
      <c r="M94" s="62" t="s">
        <v>142</v>
      </c>
    </row>
    <row r="95" spans="1:13" hidden="1" x14ac:dyDescent="0.25">
      <c r="A95" s="40">
        <v>2019</v>
      </c>
      <c r="B95" s="40" t="s">
        <v>631</v>
      </c>
      <c r="C95" s="70" t="s">
        <v>147</v>
      </c>
      <c r="D95" s="41">
        <v>43742</v>
      </c>
      <c r="E95" s="41">
        <v>43881</v>
      </c>
      <c r="F95" s="40" t="s">
        <v>1343</v>
      </c>
      <c r="G95" s="70" t="s">
        <v>527</v>
      </c>
      <c r="H95" s="40" t="s">
        <v>275</v>
      </c>
      <c r="I95" s="40">
        <v>50</v>
      </c>
      <c r="J95" s="64">
        <v>816437.75</v>
      </c>
      <c r="K95" s="64">
        <v>816437.75</v>
      </c>
      <c r="L95" s="65">
        <v>43896</v>
      </c>
      <c r="M95" s="62" t="s">
        <v>142</v>
      </c>
    </row>
    <row r="96" spans="1:13" hidden="1" x14ac:dyDescent="0.25">
      <c r="A96" s="40">
        <v>2019</v>
      </c>
      <c r="B96" s="40" t="s">
        <v>632</v>
      </c>
      <c r="C96" s="70" t="s">
        <v>147</v>
      </c>
      <c r="D96" s="41">
        <v>43796</v>
      </c>
      <c r="E96" s="41">
        <v>43881</v>
      </c>
      <c r="F96" s="40" t="s">
        <v>1343</v>
      </c>
      <c r="G96" s="70" t="s">
        <v>526</v>
      </c>
      <c r="H96" s="40" t="s">
        <v>274</v>
      </c>
      <c r="I96" s="40">
        <v>63</v>
      </c>
      <c r="J96" s="64">
        <v>816896.81</v>
      </c>
      <c r="K96" s="64">
        <v>816896.81</v>
      </c>
      <c r="L96" s="65">
        <v>43896</v>
      </c>
      <c r="M96" s="62" t="s">
        <v>142</v>
      </c>
    </row>
    <row r="97" spans="1:13" hidden="1" x14ac:dyDescent="0.25">
      <c r="A97" s="40">
        <v>2019</v>
      </c>
      <c r="B97" s="40" t="s">
        <v>633</v>
      </c>
      <c r="C97" s="70" t="s">
        <v>147</v>
      </c>
      <c r="D97" s="41">
        <v>43811</v>
      </c>
      <c r="E97" s="41">
        <v>43881</v>
      </c>
      <c r="F97" s="40" t="s">
        <v>1343</v>
      </c>
      <c r="G97" s="70" t="s">
        <v>526</v>
      </c>
      <c r="H97" s="40" t="s">
        <v>275</v>
      </c>
      <c r="I97" s="40">
        <v>57</v>
      </c>
      <c r="J97" s="64">
        <v>312650.17</v>
      </c>
      <c r="K97" s="64">
        <v>312650.17</v>
      </c>
      <c r="L97" s="65">
        <v>43896</v>
      </c>
      <c r="M97" s="62" t="s">
        <v>142</v>
      </c>
    </row>
    <row r="98" spans="1:13" hidden="1" x14ac:dyDescent="0.25">
      <c r="A98" s="40">
        <v>2019</v>
      </c>
      <c r="B98" s="40" t="s">
        <v>634</v>
      </c>
      <c r="C98" s="70" t="s">
        <v>147</v>
      </c>
      <c r="D98" s="41">
        <v>43784</v>
      </c>
      <c r="E98" s="41">
        <v>43888</v>
      </c>
      <c r="F98" s="40" t="s">
        <v>1343</v>
      </c>
      <c r="G98" s="70" t="s">
        <v>522</v>
      </c>
      <c r="H98" s="40" t="s">
        <v>274</v>
      </c>
      <c r="I98" s="40">
        <v>72</v>
      </c>
      <c r="J98" s="64">
        <v>177836.04</v>
      </c>
      <c r="K98" s="64">
        <v>177836.04</v>
      </c>
      <c r="L98" s="65">
        <v>43896</v>
      </c>
      <c r="M98" s="62" t="s">
        <v>142</v>
      </c>
    </row>
    <row r="99" spans="1:13" hidden="1" x14ac:dyDescent="0.25">
      <c r="A99" s="40">
        <v>2019</v>
      </c>
      <c r="B99" s="40" t="s">
        <v>635</v>
      </c>
      <c r="C99" s="70" t="s">
        <v>147</v>
      </c>
      <c r="D99" s="41">
        <v>43703</v>
      </c>
      <c r="E99" s="41">
        <v>43986</v>
      </c>
      <c r="F99" s="40" t="s">
        <v>1343</v>
      </c>
      <c r="G99" s="70" t="s">
        <v>522</v>
      </c>
      <c r="H99" s="40" t="s">
        <v>275</v>
      </c>
      <c r="I99" s="40">
        <v>52</v>
      </c>
      <c r="J99" s="64">
        <v>982557.46</v>
      </c>
      <c r="K99" s="64">
        <v>982557.46</v>
      </c>
      <c r="L99" s="65">
        <v>44012</v>
      </c>
      <c r="M99" s="62" t="s">
        <v>142</v>
      </c>
    </row>
    <row r="100" spans="1:13" hidden="1" x14ac:dyDescent="0.25">
      <c r="A100" s="40">
        <v>2019</v>
      </c>
      <c r="B100" s="40" t="s">
        <v>636</v>
      </c>
      <c r="C100" s="70" t="s">
        <v>147</v>
      </c>
      <c r="D100" s="41">
        <v>43821</v>
      </c>
      <c r="E100" s="41">
        <v>43986</v>
      </c>
      <c r="F100" s="40" t="s">
        <v>1343</v>
      </c>
      <c r="G100" s="70"/>
      <c r="H100" s="40" t="s">
        <v>275</v>
      </c>
      <c r="I100" s="40">
        <v>69</v>
      </c>
      <c r="J100" s="64">
        <v>154495.96</v>
      </c>
      <c r="K100" s="64">
        <v>154495.96</v>
      </c>
      <c r="L100" s="65">
        <v>44013</v>
      </c>
      <c r="M100" s="62" t="s">
        <v>142</v>
      </c>
    </row>
    <row r="101" spans="1:13" hidden="1" x14ac:dyDescent="0.25">
      <c r="A101" s="40">
        <v>2019</v>
      </c>
      <c r="B101" s="40" t="s">
        <v>637</v>
      </c>
      <c r="C101" s="70" t="s">
        <v>147</v>
      </c>
      <c r="D101" s="41">
        <v>43773</v>
      </c>
      <c r="E101" s="41">
        <v>43900</v>
      </c>
      <c r="F101" s="40" t="s">
        <v>1343</v>
      </c>
      <c r="G101" s="70" t="s">
        <v>524</v>
      </c>
      <c r="H101" s="40" t="s">
        <v>275</v>
      </c>
      <c r="I101" s="40">
        <v>56</v>
      </c>
      <c r="J101" s="64">
        <v>322202.64</v>
      </c>
      <c r="K101" s="64">
        <v>322202.64</v>
      </c>
      <c r="L101" s="65">
        <v>43942</v>
      </c>
      <c r="M101" s="62" t="s">
        <v>142</v>
      </c>
    </row>
    <row r="102" spans="1:13" hidden="1" x14ac:dyDescent="0.25">
      <c r="A102" s="40">
        <v>2019</v>
      </c>
      <c r="B102" s="40" t="s">
        <v>638</v>
      </c>
      <c r="C102" s="70" t="s">
        <v>147</v>
      </c>
      <c r="D102" s="41">
        <v>43801</v>
      </c>
      <c r="E102" s="41">
        <v>43908</v>
      </c>
      <c r="F102" s="40" t="s">
        <v>1343</v>
      </c>
      <c r="G102" s="70" t="s">
        <v>526</v>
      </c>
      <c r="H102" s="40" t="s">
        <v>274</v>
      </c>
      <c r="I102" s="40">
        <v>70</v>
      </c>
      <c r="J102" s="64">
        <v>180728.04</v>
      </c>
      <c r="K102" s="64">
        <v>180728.04</v>
      </c>
      <c r="L102" s="65">
        <v>43949</v>
      </c>
      <c r="M102" s="62" t="s">
        <v>142</v>
      </c>
    </row>
    <row r="103" spans="1:13" hidden="1" x14ac:dyDescent="0.25">
      <c r="A103" s="40">
        <v>2019</v>
      </c>
      <c r="B103" s="40" t="s">
        <v>639</v>
      </c>
      <c r="C103" s="70" t="s">
        <v>147</v>
      </c>
      <c r="D103" s="41">
        <v>43777</v>
      </c>
      <c r="E103" s="41">
        <v>43916</v>
      </c>
      <c r="F103" s="40" t="s">
        <v>1343</v>
      </c>
      <c r="G103" s="70" t="s">
        <v>522</v>
      </c>
      <c r="H103" s="40" t="s">
        <v>275</v>
      </c>
      <c r="I103" s="40">
        <v>56</v>
      </c>
      <c r="J103" s="64">
        <v>1014467.31</v>
      </c>
      <c r="K103" s="64">
        <v>1014467.31</v>
      </c>
      <c r="L103" s="65">
        <v>43950</v>
      </c>
      <c r="M103" s="62" t="s">
        <v>142</v>
      </c>
    </row>
    <row r="104" spans="1:13" hidden="1" x14ac:dyDescent="0.25">
      <c r="A104" s="40">
        <v>2019</v>
      </c>
      <c r="B104" s="40" t="s">
        <v>640</v>
      </c>
      <c r="C104" s="70" t="s">
        <v>147</v>
      </c>
      <c r="D104" s="41">
        <v>43533</v>
      </c>
      <c r="E104" s="41">
        <v>43916</v>
      </c>
      <c r="F104" s="40" t="s">
        <v>1343</v>
      </c>
      <c r="G104" s="70" t="s">
        <v>526</v>
      </c>
      <c r="H104" s="40" t="s">
        <v>275</v>
      </c>
      <c r="I104" s="40">
        <v>68</v>
      </c>
      <c r="J104" s="64">
        <v>396827.69</v>
      </c>
      <c r="K104" s="64">
        <v>396827.69</v>
      </c>
      <c r="L104" s="65">
        <v>43949</v>
      </c>
      <c r="M104" s="62" t="s">
        <v>142</v>
      </c>
    </row>
    <row r="105" spans="1:13" hidden="1" x14ac:dyDescent="0.25">
      <c r="A105" s="40">
        <v>2019</v>
      </c>
      <c r="B105" s="40" t="s">
        <v>641</v>
      </c>
      <c r="C105" s="70" t="s">
        <v>147</v>
      </c>
      <c r="D105" s="41">
        <v>43801</v>
      </c>
      <c r="E105" s="41">
        <v>43986</v>
      </c>
      <c r="F105" s="40" t="s">
        <v>1343</v>
      </c>
      <c r="G105" s="70" t="s">
        <v>526</v>
      </c>
      <c r="H105" s="40" t="s">
        <v>274</v>
      </c>
      <c r="I105" s="40">
        <v>57</v>
      </c>
      <c r="J105" s="64">
        <v>708698.8</v>
      </c>
      <c r="K105" s="64">
        <v>708698.8</v>
      </c>
      <c r="L105" s="65">
        <v>44012</v>
      </c>
      <c r="M105" s="62" t="s">
        <v>142</v>
      </c>
    </row>
    <row r="106" spans="1:13" hidden="1" x14ac:dyDescent="0.25">
      <c r="A106" s="40">
        <v>2019</v>
      </c>
      <c r="B106" s="40" t="s">
        <v>642</v>
      </c>
      <c r="C106" s="70" t="s">
        <v>147</v>
      </c>
      <c r="D106" s="41">
        <v>43818</v>
      </c>
      <c r="E106" s="41">
        <v>43986</v>
      </c>
      <c r="F106" s="40" t="s">
        <v>1343</v>
      </c>
      <c r="G106" s="70" t="s">
        <v>522</v>
      </c>
      <c r="H106" s="40" t="s">
        <v>275</v>
      </c>
      <c r="I106" s="40">
        <v>60</v>
      </c>
      <c r="J106" s="64">
        <v>122042.38</v>
      </c>
      <c r="K106" s="64">
        <v>122042.38</v>
      </c>
      <c r="L106" s="65">
        <v>44018</v>
      </c>
      <c r="M106" s="62" t="s">
        <v>142</v>
      </c>
    </row>
    <row r="107" spans="1:13" hidden="1" x14ac:dyDescent="0.25">
      <c r="A107" s="40">
        <v>2019</v>
      </c>
      <c r="B107" s="40" t="s">
        <v>643</v>
      </c>
      <c r="C107" s="70" t="s">
        <v>147</v>
      </c>
      <c r="D107" s="41">
        <v>43819</v>
      </c>
      <c r="E107" s="41">
        <v>44085</v>
      </c>
      <c r="F107" s="40" t="s">
        <v>1343</v>
      </c>
      <c r="G107" s="70" t="s">
        <v>526</v>
      </c>
      <c r="H107" s="40" t="s">
        <v>274</v>
      </c>
      <c r="I107" s="40">
        <v>55</v>
      </c>
      <c r="J107" s="64">
        <v>77963.94</v>
      </c>
      <c r="K107" s="64">
        <v>77963.94</v>
      </c>
      <c r="L107" s="65">
        <v>44123</v>
      </c>
      <c r="M107" s="62" t="s">
        <v>142</v>
      </c>
    </row>
    <row r="108" spans="1:13" hidden="1" x14ac:dyDescent="0.25">
      <c r="A108" s="40">
        <v>2019</v>
      </c>
      <c r="B108" s="40" t="s">
        <v>644</v>
      </c>
      <c r="C108" s="70" t="s">
        <v>147</v>
      </c>
      <c r="D108" s="41">
        <v>43796</v>
      </c>
      <c r="E108" s="41">
        <v>44085</v>
      </c>
      <c r="F108" s="40" t="s">
        <v>1343</v>
      </c>
      <c r="G108" s="70" t="s">
        <v>526</v>
      </c>
      <c r="H108" s="40" t="s">
        <v>274</v>
      </c>
      <c r="I108" s="40">
        <v>53</v>
      </c>
      <c r="J108" s="64">
        <v>478124.89</v>
      </c>
      <c r="K108" s="64">
        <v>478124.89</v>
      </c>
      <c r="L108" s="65">
        <v>44123</v>
      </c>
      <c r="M108" s="62" t="s">
        <v>142</v>
      </c>
    </row>
    <row r="109" spans="1:13" hidden="1" x14ac:dyDescent="0.25">
      <c r="A109" s="40">
        <v>2019</v>
      </c>
      <c r="B109" s="40" t="s">
        <v>645</v>
      </c>
      <c r="C109" s="70" t="s">
        <v>147</v>
      </c>
      <c r="D109" s="41">
        <v>43690</v>
      </c>
      <c r="E109" s="41">
        <v>44085</v>
      </c>
      <c r="F109" s="40" t="s">
        <v>1343</v>
      </c>
      <c r="G109" s="70" t="s">
        <v>531</v>
      </c>
      <c r="H109" s="40" t="s">
        <v>274</v>
      </c>
      <c r="I109" s="40">
        <v>66</v>
      </c>
      <c r="J109" s="64">
        <v>271761.38</v>
      </c>
      <c r="K109" s="64">
        <v>271761.38</v>
      </c>
      <c r="L109" s="65">
        <v>44123</v>
      </c>
      <c r="M109" s="62" t="s">
        <v>142</v>
      </c>
    </row>
    <row r="110" spans="1:13" hidden="1" x14ac:dyDescent="0.25">
      <c r="A110" s="40">
        <v>2019</v>
      </c>
      <c r="B110" s="40" t="s">
        <v>646</v>
      </c>
      <c r="C110" s="70" t="s">
        <v>147</v>
      </c>
      <c r="D110" s="41">
        <v>43655</v>
      </c>
      <c r="E110" s="41">
        <v>44085</v>
      </c>
      <c r="F110" s="40" t="s">
        <v>1343</v>
      </c>
      <c r="G110" s="70" t="s">
        <v>526</v>
      </c>
      <c r="H110" s="40" t="s">
        <v>274</v>
      </c>
      <c r="I110" s="40">
        <v>56</v>
      </c>
      <c r="J110" s="64">
        <v>593140.26</v>
      </c>
      <c r="K110" s="64">
        <v>593140.26</v>
      </c>
      <c r="L110" s="65">
        <v>44123</v>
      </c>
      <c r="M110" s="62" t="s">
        <v>142</v>
      </c>
    </row>
    <row r="111" spans="1:13" hidden="1" x14ac:dyDescent="0.25">
      <c r="A111" s="40">
        <v>2019</v>
      </c>
      <c r="B111" s="40" t="s">
        <v>647</v>
      </c>
      <c r="C111" s="70" t="s">
        <v>147</v>
      </c>
      <c r="D111" s="41">
        <v>43470</v>
      </c>
      <c r="E111" s="41">
        <v>44202</v>
      </c>
      <c r="F111" s="40" t="s">
        <v>1343</v>
      </c>
      <c r="G111" s="70" t="s">
        <v>527</v>
      </c>
      <c r="H111" s="40" t="s">
        <v>274</v>
      </c>
      <c r="I111" s="40">
        <v>51</v>
      </c>
      <c r="J111" s="64">
        <v>182707.85</v>
      </c>
      <c r="K111" s="64">
        <v>182707.85</v>
      </c>
      <c r="L111" s="65">
        <v>44208</v>
      </c>
      <c r="M111" s="62" t="s">
        <v>142</v>
      </c>
    </row>
    <row r="112" spans="1:13" hidden="1" x14ac:dyDescent="0.25">
      <c r="A112" s="40">
        <v>2019</v>
      </c>
      <c r="B112" s="40" t="s">
        <v>648</v>
      </c>
      <c r="C112" s="70" t="s">
        <v>147</v>
      </c>
      <c r="D112" s="41">
        <v>43801</v>
      </c>
      <c r="E112" s="41">
        <v>44202</v>
      </c>
      <c r="F112" s="40" t="s">
        <v>1343</v>
      </c>
      <c r="G112" s="70" t="s">
        <v>538</v>
      </c>
      <c r="H112" s="40" t="s">
        <v>275</v>
      </c>
      <c r="I112" s="40">
        <v>64</v>
      </c>
      <c r="J112" s="64">
        <v>331153.19</v>
      </c>
      <c r="K112" s="64">
        <v>331153.19</v>
      </c>
      <c r="L112" s="65">
        <v>44216</v>
      </c>
      <c r="M112" s="62" t="s">
        <v>142</v>
      </c>
    </row>
    <row r="113" spans="1:13" hidden="1" x14ac:dyDescent="0.25">
      <c r="A113" s="40">
        <v>2019</v>
      </c>
      <c r="B113" s="40" t="s">
        <v>1006</v>
      </c>
      <c r="C113" s="70" t="s">
        <v>147</v>
      </c>
      <c r="D113" s="41">
        <v>43794</v>
      </c>
      <c r="E113" s="41">
        <v>44805</v>
      </c>
      <c r="F113" s="40" t="s">
        <v>1343</v>
      </c>
      <c r="G113" s="75" t="s">
        <v>405</v>
      </c>
      <c r="H113" s="42" t="s">
        <v>274</v>
      </c>
      <c r="I113" s="40">
        <v>62</v>
      </c>
      <c r="J113" s="64">
        <v>755195.07</v>
      </c>
      <c r="K113" s="64">
        <v>755195.07</v>
      </c>
      <c r="L113" s="65">
        <v>44831</v>
      </c>
      <c r="M113" s="62" t="s">
        <v>142</v>
      </c>
    </row>
    <row r="114" spans="1:13" hidden="1" x14ac:dyDescent="0.25">
      <c r="A114" s="40">
        <v>2019</v>
      </c>
      <c r="B114" s="40" t="s">
        <v>1504</v>
      </c>
      <c r="C114" s="70" t="s">
        <v>147</v>
      </c>
      <c r="D114" s="41">
        <v>43818</v>
      </c>
      <c r="E114" s="41">
        <v>45211</v>
      </c>
      <c r="F114" s="40" t="s">
        <v>1343</v>
      </c>
      <c r="G114" s="70" t="s">
        <v>522</v>
      </c>
      <c r="H114" s="42" t="s">
        <v>274</v>
      </c>
      <c r="I114" s="40">
        <v>58</v>
      </c>
      <c r="J114" s="64">
        <v>350308.38</v>
      </c>
      <c r="K114" s="64">
        <v>350308.38</v>
      </c>
      <c r="L114" s="65">
        <v>45236</v>
      </c>
      <c r="M114" s="62" t="s">
        <v>142</v>
      </c>
    </row>
    <row r="115" spans="1:13" hidden="1" x14ac:dyDescent="0.25">
      <c r="A115" s="40">
        <v>2019</v>
      </c>
      <c r="B115" s="40" t="s">
        <v>2231</v>
      </c>
      <c r="C115" s="117" t="s">
        <v>147</v>
      </c>
      <c r="D115" s="41">
        <v>43780</v>
      </c>
      <c r="E115" s="41"/>
      <c r="F115" s="40" t="s">
        <v>1344</v>
      </c>
      <c r="G115" s="70"/>
      <c r="H115" s="42" t="s">
        <v>274</v>
      </c>
      <c r="I115" s="40">
        <v>50</v>
      </c>
      <c r="J115" s="77">
        <v>773086.39</v>
      </c>
      <c r="K115" s="77" t="s">
        <v>1093</v>
      </c>
      <c r="L115" s="65"/>
      <c r="M115" s="62" t="s">
        <v>146</v>
      </c>
    </row>
    <row r="116" spans="1:13" hidden="1" x14ac:dyDescent="0.25">
      <c r="A116" s="40">
        <v>2020</v>
      </c>
      <c r="B116" s="40" t="s">
        <v>649</v>
      </c>
      <c r="C116" s="70" t="s">
        <v>147</v>
      </c>
      <c r="D116" s="41">
        <v>43855</v>
      </c>
      <c r="E116" s="41">
        <v>43888</v>
      </c>
      <c r="F116" s="40" t="s">
        <v>1343</v>
      </c>
      <c r="G116" s="70" t="s">
        <v>522</v>
      </c>
      <c r="H116" s="40" t="s">
        <v>275</v>
      </c>
      <c r="I116" s="40">
        <v>54</v>
      </c>
      <c r="J116" s="64">
        <v>113146.75</v>
      </c>
      <c r="K116" s="64">
        <v>113146.75</v>
      </c>
      <c r="L116" s="65">
        <v>43896</v>
      </c>
      <c r="M116" s="62" t="s">
        <v>142</v>
      </c>
    </row>
    <row r="117" spans="1:13" hidden="1" x14ac:dyDescent="0.25">
      <c r="A117" s="40">
        <v>2020</v>
      </c>
      <c r="B117" s="40" t="s">
        <v>650</v>
      </c>
      <c r="C117" s="70" t="s">
        <v>147</v>
      </c>
      <c r="D117" s="41">
        <v>43858</v>
      </c>
      <c r="E117" s="41">
        <v>43895</v>
      </c>
      <c r="F117" s="40" t="s">
        <v>1343</v>
      </c>
      <c r="G117" s="70" t="s">
        <v>526</v>
      </c>
      <c r="H117" s="40" t="s">
        <v>274</v>
      </c>
      <c r="I117" s="40">
        <v>52</v>
      </c>
      <c r="J117" s="64">
        <v>588619.55000000005</v>
      </c>
      <c r="K117" s="64">
        <v>588619.55000000005</v>
      </c>
      <c r="L117" s="65">
        <v>43921</v>
      </c>
      <c r="M117" s="62" t="s">
        <v>142</v>
      </c>
    </row>
    <row r="118" spans="1:13" hidden="1" x14ac:dyDescent="0.25">
      <c r="A118" s="40">
        <v>2020</v>
      </c>
      <c r="B118" s="40" t="s">
        <v>651</v>
      </c>
      <c r="C118" s="70" t="s">
        <v>147</v>
      </c>
      <c r="D118" s="41">
        <v>43853</v>
      </c>
      <c r="E118" s="41">
        <v>43895</v>
      </c>
      <c r="F118" s="40" t="s">
        <v>1343</v>
      </c>
      <c r="G118" s="70" t="s">
        <v>538</v>
      </c>
      <c r="H118" s="40" t="s">
        <v>275</v>
      </c>
      <c r="I118" s="40">
        <v>50</v>
      </c>
      <c r="J118" s="64">
        <v>560782.25</v>
      </c>
      <c r="K118" s="64">
        <v>560782.25</v>
      </c>
      <c r="L118" s="65">
        <v>43921</v>
      </c>
      <c r="M118" s="62" t="s">
        <v>142</v>
      </c>
    </row>
    <row r="119" spans="1:13" hidden="1" x14ac:dyDescent="0.25">
      <c r="A119" s="40">
        <v>2020</v>
      </c>
      <c r="B119" s="40" t="s">
        <v>652</v>
      </c>
      <c r="C119" s="70" t="s">
        <v>147</v>
      </c>
      <c r="D119" s="41">
        <v>43873</v>
      </c>
      <c r="E119" s="41">
        <v>43900</v>
      </c>
      <c r="F119" s="40" t="s">
        <v>1343</v>
      </c>
      <c r="G119" s="70" t="s">
        <v>537</v>
      </c>
      <c r="H119" s="40" t="s">
        <v>274</v>
      </c>
      <c r="I119" s="40">
        <v>63</v>
      </c>
      <c r="J119" s="64">
        <v>286934.40999999997</v>
      </c>
      <c r="K119" s="64">
        <v>286934.40999999997</v>
      </c>
      <c r="L119" s="65">
        <v>43949</v>
      </c>
      <c r="M119" s="62" t="s">
        <v>142</v>
      </c>
    </row>
    <row r="120" spans="1:13" hidden="1" x14ac:dyDescent="0.25">
      <c r="A120" s="40">
        <v>2020</v>
      </c>
      <c r="B120" s="40" t="s">
        <v>653</v>
      </c>
      <c r="C120" s="70" t="s">
        <v>147</v>
      </c>
      <c r="D120" s="41">
        <v>43881</v>
      </c>
      <c r="E120" s="41">
        <v>43986</v>
      </c>
      <c r="F120" s="40" t="s">
        <v>1343</v>
      </c>
      <c r="G120" s="70" t="s">
        <v>531</v>
      </c>
      <c r="H120" s="40" t="s">
        <v>275</v>
      </c>
      <c r="I120" s="40">
        <v>57</v>
      </c>
      <c r="J120" s="64">
        <v>910666.97</v>
      </c>
      <c r="K120" s="64">
        <v>910666.97</v>
      </c>
      <c r="L120" s="65">
        <v>44012</v>
      </c>
      <c r="M120" s="62" t="s">
        <v>142</v>
      </c>
    </row>
    <row r="121" spans="1:13" hidden="1" x14ac:dyDescent="0.25">
      <c r="A121" s="40">
        <v>2020</v>
      </c>
      <c r="B121" s="40" t="s">
        <v>654</v>
      </c>
      <c r="C121" s="70" t="s">
        <v>147</v>
      </c>
      <c r="D121" s="41">
        <v>43886</v>
      </c>
      <c r="E121" s="41">
        <v>43998</v>
      </c>
      <c r="F121" s="40" t="s">
        <v>1343</v>
      </c>
      <c r="G121" s="70" t="s">
        <v>522</v>
      </c>
      <c r="H121" s="40" t="s">
        <v>275</v>
      </c>
      <c r="I121" s="40">
        <v>57</v>
      </c>
      <c r="J121" s="64">
        <v>649984.88</v>
      </c>
      <c r="K121" s="64">
        <v>649984.88</v>
      </c>
      <c r="L121" s="65">
        <v>44022</v>
      </c>
      <c r="M121" s="62" t="s">
        <v>142</v>
      </c>
    </row>
    <row r="122" spans="1:13" hidden="1" x14ac:dyDescent="0.25">
      <c r="A122" s="40">
        <v>2020</v>
      </c>
      <c r="B122" s="40" t="s">
        <v>655</v>
      </c>
      <c r="C122" s="70" t="s">
        <v>147</v>
      </c>
      <c r="D122" s="41">
        <v>43841</v>
      </c>
      <c r="E122" s="41">
        <v>43986</v>
      </c>
      <c r="F122" s="40" t="s">
        <v>1343</v>
      </c>
      <c r="G122" s="70" t="s">
        <v>526</v>
      </c>
      <c r="H122" s="40" t="s">
        <v>275</v>
      </c>
      <c r="I122" s="40">
        <v>66</v>
      </c>
      <c r="J122" s="64">
        <v>793534.78</v>
      </c>
      <c r="K122" s="64">
        <v>793534.78</v>
      </c>
      <c r="L122" s="65">
        <v>44018</v>
      </c>
      <c r="M122" s="62" t="s">
        <v>142</v>
      </c>
    </row>
    <row r="123" spans="1:13" hidden="1" x14ac:dyDescent="0.25">
      <c r="A123" s="40">
        <v>2020</v>
      </c>
      <c r="B123" s="40" t="s">
        <v>656</v>
      </c>
      <c r="C123" s="70" t="s">
        <v>147</v>
      </c>
      <c r="D123" s="41">
        <v>43837</v>
      </c>
      <c r="E123" s="41">
        <v>43986</v>
      </c>
      <c r="F123" s="40" t="s">
        <v>1343</v>
      </c>
      <c r="G123" s="70" t="s">
        <v>526</v>
      </c>
      <c r="H123" s="40" t="s">
        <v>275</v>
      </c>
      <c r="I123" s="40">
        <v>65</v>
      </c>
      <c r="J123" s="64">
        <v>496891.93</v>
      </c>
      <c r="K123" s="64">
        <v>496891.93</v>
      </c>
      <c r="L123" s="65">
        <v>44012</v>
      </c>
      <c r="M123" s="62" t="s">
        <v>142</v>
      </c>
    </row>
    <row r="124" spans="1:13" hidden="1" x14ac:dyDescent="0.25">
      <c r="A124" s="40">
        <v>2020</v>
      </c>
      <c r="B124" s="40" t="s">
        <v>657</v>
      </c>
      <c r="C124" s="70" t="s">
        <v>147</v>
      </c>
      <c r="D124" s="41">
        <v>43840</v>
      </c>
      <c r="E124" s="41">
        <v>43986</v>
      </c>
      <c r="F124" s="40" t="s">
        <v>1343</v>
      </c>
      <c r="G124" s="70" t="s">
        <v>529</v>
      </c>
      <c r="H124" s="40" t="s">
        <v>274</v>
      </c>
      <c r="I124" s="40">
        <v>63</v>
      </c>
      <c r="J124" s="64">
        <v>833392.93</v>
      </c>
      <c r="K124" s="64">
        <v>833392.93</v>
      </c>
      <c r="L124" s="65">
        <v>44013</v>
      </c>
      <c r="M124" s="62" t="s">
        <v>142</v>
      </c>
    </row>
    <row r="125" spans="1:13" hidden="1" x14ac:dyDescent="0.25">
      <c r="A125" s="40">
        <v>2020</v>
      </c>
      <c r="B125" s="40" t="s">
        <v>658</v>
      </c>
      <c r="C125" s="70" t="s">
        <v>148</v>
      </c>
      <c r="D125" s="41">
        <v>43923</v>
      </c>
      <c r="E125" s="41">
        <v>43986</v>
      </c>
      <c r="F125" s="40" t="s">
        <v>1343</v>
      </c>
      <c r="G125" s="70" t="s">
        <v>522</v>
      </c>
      <c r="H125" s="40" t="s">
        <v>275</v>
      </c>
      <c r="I125" s="40">
        <v>58</v>
      </c>
      <c r="J125" s="64">
        <v>339568.37</v>
      </c>
      <c r="K125" s="64">
        <v>339568.37</v>
      </c>
      <c r="L125" s="65">
        <v>44004</v>
      </c>
      <c r="M125" s="62" t="s">
        <v>142</v>
      </c>
    </row>
    <row r="126" spans="1:13" hidden="1" x14ac:dyDescent="0.25">
      <c r="A126" s="40">
        <v>2020</v>
      </c>
      <c r="B126" s="40" t="s">
        <v>659</v>
      </c>
      <c r="C126" s="70" t="s">
        <v>147</v>
      </c>
      <c r="D126" s="41">
        <v>43879</v>
      </c>
      <c r="E126" s="41">
        <v>43986</v>
      </c>
      <c r="F126" s="40" t="s">
        <v>1343</v>
      </c>
      <c r="G126" s="70" t="s">
        <v>527</v>
      </c>
      <c r="H126" s="40" t="s">
        <v>274</v>
      </c>
      <c r="I126" s="40">
        <v>62</v>
      </c>
      <c r="J126" s="64">
        <v>494725.48</v>
      </c>
      <c r="K126" s="64">
        <v>494725.48</v>
      </c>
      <c r="L126" s="65">
        <v>44014</v>
      </c>
      <c r="M126" s="62" t="s">
        <v>142</v>
      </c>
    </row>
    <row r="127" spans="1:13" hidden="1" x14ac:dyDescent="0.25">
      <c r="A127" s="40">
        <v>2020</v>
      </c>
      <c r="B127" s="40" t="s">
        <v>660</v>
      </c>
      <c r="C127" s="70" t="s">
        <v>147</v>
      </c>
      <c r="D127" s="41">
        <v>43857</v>
      </c>
      <c r="E127" s="41">
        <v>43998</v>
      </c>
      <c r="F127" s="40" t="s">
        <v>1343</v>
      </c>
      <c r="G127" s="70" t="s">
        <v>526</v>
      </c>
      <c r="H127" s="40" t="s">
        <v>274</v>
      </c>
      <c r="I127" s="40">
        <v>55</v>
      </c>
      <c r="J127" s="64">
        <v>320687.65999999997</v>
      </c>
      <c r="K127" s="64">
        <v>320687.65999999997</v>
      </c>
      <c r="L127" s="65">
        <v>44057</v>
      </c>
      <c r="M127" s="62" t="s">
        <v>142</v>
      </c>
    </row>
    <row r="128" spans="1:13" hidden="1" x14ac:dyDescent="0.25">
      <c r="A128" s="40">
        <v>2020</v>
      </c>
      <c r="B128" s="40" t="s">
        <v>661</v>
      </c>
      <c r="C128" s="70" t="s">
        <v>148</v>
      </c>
      <c r="D128" s="41">
        <v>43961</v>
      </c>
      <c r="E128" s="41">
        <v>44000</v>
      </c>
      <c r="F128" s="40" t="s">
        <v>1343</v>
      </c>
      <c r="G128" s="70" t="s">
        <v>522</v>
      </c>
      <c r="H128" s="40" t="s">
        <v>275</v>
      </c>
      <c r="I128" s="40">
        <v>55</v>
      </c>
      <c r="J128" s="64">
        <v>57847.49</v>
      </c>
      <c r="K128" s="64">
        <v>57847.49</v>
      </c>
      <c r="L128" s="65">
        <v>44011</v>
      </c>
      <c r="M128" s="62" t="s">
        <v>142</v>
      </c>
    </row>
    <row r="129" spans="1:13" hidden="1" x14ac:dyDescent="0.25">
      <c r="A129" s="40">
        <v>2020</v>
      </c>
      <c r="B129" s="40" t="s">
        <v>662</v>
      </c>
      <c r="C129" s="70" t="s">
        <v>147</v>
      </c>
      <c r="D129" s="41">
        <v>43870</v>
      </c>
      <c r="E129" s="41">
        <v>44021</v>
      </c>
      <c r="F129" s="40" t="s">
        <v>1343</v>
      </c>
      <c r="G129" s="70" t="s">
        <v>527</v>
      </c>
      <c r="H129" s="40" t="s">
        <v>275</v>
      </c>
      <c r="I129" s="40">
        <v>71</v>
      </c>
      <c r="J129" s="64">
        <v>464394.17</v>
      </c>
      <c r="K129" s="64">
        <v>464394.17</v>
      </c>
      <c r="L129" s="65">
        <v>44036</v>
      </c>
      <c r="M129" s="62" t="s">
        <v>142</v>
      </c>
    </row>
    <row r="130" spans="1:13" hidden="1" x14ac:dyDescent="0.25">
      <c r="A130" s="40">
        <v>2020</v>
      </c>
      <c r="B130" s="40" t="s">
        <v>663</v>
      </c>
      <c r="C130" s="70" t="s">
        <v>148</v>
      </c>
      <c r="D130" s="41">
        <v>43931</v>
      </c>
      <c r="E130" s="41">
        <v>44021</v>
      </c>
      <c r="F130" s="40" t="s">
        <v>1343</v>
      </c>
      <c r="G130" s="70" t="s">
        <v>532</v>
      </c>
      <c r="H130" s="40" t="s">
        <v>274</v>
      </c>
      <c r="I130" s="40">
        <v>54</v>
      </c>
      <c r="J130" s="64">
        <v>473328.77</v>
      </c>
      <c r="K130" s="64">
        <v>473328.77</v>
      </c>
      <c r="L130" s="65">
        <v>44036</v>
      </c>
      <c r="M130" s="62" t="s">
        <v>142</v>
      </c>
    </row>
    <row r="131" spans="1:13" hidden="1" x14ac:dyDescent="0.25">
      <c r="A131" s="40">
        <v>2020</v>
      </c>
      <c r="B131" s="40" t="s">
        <v>664</v>
      </c>
      <c r="C131" s="70" t="s">
        <v>148</v>
      </c>
      <c r="D131" s="41">
        <v>43976</v>
      </c>
      <c r="E131" s="41">
        <v>44035</v>
      </c>
      <c r="F131" s="40" t="s">
        <v>1343</v>
      </c>
      <c r="G131" s="70" t="s">
        <v>532</v>
      </c>
      <c r="H131" s="40" t="s">
        <v>275</v>
      </c>
      <c r="I131" s="40">
        <v>47</v>
      </c>
      <c r="J131" s="64">
        <v>216841.39</v>
      </c>
      <c r="K131" s="64">
        <v>216841.39</v>
      </c>
      <c r="L131" s="65">
        <v>44057</v>
      </c>
      <c r="M131" s="62" t="s">
        <v>142</v>
      </c>
    </row>
    <row r="132" spans="1:13" hidden="1" x14ac:dyDescent="0.25">
      <c r="A132" s="40">
        <v>2020</v>
      </c>
      <c r="B132" s="40" t="s">
        <v>665</v>
      </c>
      <c r="C132" s="70" t="s">
        <v>148</v>
      </c>
      <c r="D132" s="41">
        <v>43977</v>
      </c>
      <c r="E132" s="41">
        <v>44035</v>
      </c>
      <c r="F132" s="40" t="s">
        <v>1343</v>
      </c>
      <c r="G132" s="70" t="s">
        <v>532</v>
      </c>
      <c r="H132" s="40" t="s">
        <v>274</v>
      </c>
      <c r="I132" s="40">
        <v>50</v>
      </c>
      <c r="J132" s="64">
        <v>21258.42</v>
      </c>
      <c r="K132" s="64">
        <v>21258.42</v>
      </c>
      <c r="L132" s="65">
        <v>44055</v>
      </c>
      <c r="M132" s="62" t="s">
        <v>142</v>
      </c>
    </row>
    <row r="133" spans="1:13" hidden="1" x14ac:dyDescent="0.25">
      <c r="A133" s="40">
        <v>2020</v>
      </c>
      <c r="B133" s="40" t="s">
        <v>666</v>
      </c>
      <c r="C133" s="70" t="s">
        <v>148</v>
      </c>
      <c r="D133" s="41">
        <v>43911</v>
      </c>
      <c r="E133" s="41">
        <v>44133</v>
      </c>
      <c r="F133" s="40" t="s">
        <v>1343</v>
      </c>
      <c r="G133" s="70" t="s">
        <v>537</v>
      </c>
      <c r="H133" s="40" t="s">
        <v>274</v>
      </c>
      <c r="I133" s="40">
        <v>68</v>
      </c>
      <c r="J133" s="64">
        <v>143879.69</v>
      </c>
      <c r="K133" s="64">
        <v>143879.69</v>
      </c>
      <c r="L133" s="65">
        <v>44166</v>
      </c>
      <c r="M133" s="62" t="s">
        <v>142</v>
      </c>
    </row>
    <row r="134" spans="1:13" hidden="1" x14ac:dyDescent="0.25">
      <c r="A134" s="40">
        <v>2020</v>
      </c>
      <c r="B134" s="40" t="s">
        <v>667</v>
      </c>
      <c r="C134" s="70" t="s">
        <v>148</v>
      </c>
      <c r="D134" s="41">
        <v>43922</v>
      </c>
      <c r="E134" s="41">
        <v>44060</v>
      </c>
      <c r="F134" s="40" t="s">
        <v>1343</v>
      </c>
      <c r="G134" s="70" t="s">
        <v>531</v>
      </c>
      <c r="H134" s="40" t="s">
        <v>275</v>
      </c>
      <c r="I134" s="40">
        <v>51</v>
      </c>
      <c r="J134" s="64">
        <v>463725.36</v>
      </c>
      <c r="K134" s="64">
        <v>463725.36</v>
      </c>
      <c r="L134" s="65">
        <v>44181</v>
      </c>
      <c r="M134" s="62" t="s">
        <v>142</v>
      </c>
    </row>
    <row r="135" spans="1:13" hidden="1" x14ac:dyDescent="0.25">
      <c r="A135" s="40">
        <v>2020</v>
      </c>
      <c r="B135" s="40" t="s">
        <v>668</v>
      </c>
      <c r="C135" s="70" t="s">
        <v>148</v>
      </c>
      <c r="D135" s="41">
        <v>43967</v>
      </c>
      <c r="E135" s="41">
        <v>44060</v>
      </c>
      <c r="F135" s="40" t="s">
        <v>1343</v>
      </c>
      <c r="G135" s="70" t="s">
        <v>532</v>
      </c>
      <c r="H135" s="40" t="s">
        <v>274</v>
      </c>
      <c r="I135" s="40">
        <v>65</v>
      </c>
      <c r="J135" s="64">
        <v>553147.94999999995</v>
      </c>
      <c r="K135" s="64">
        <v>553147.94999999995</v>
      </c>
      <c r="L135" s="65">
        <v>44181</v>
      </c>
      <c r="M135" s="62" t="s">
        <v>142</v>
      </c>
    </row>
    <row r="136" spans="1:13" hidden="1" x14ac:dyDescent="0.25">
      <c r="A136" s="40">
        <v>2020</v>
      </c>
      <c r="B136" s="40" t="s">
        <v>669</v>
      </c>
      <c r="C136" s="70" t="s">
        <v>147</v>
      </c>
      <c r="D136" s="41">
        <v>43834</v>
      </c>
      <c r="E136" s="41">
        <v>44060</v>
      </c>
      <c r="F136" s="40" t="s">
        <v>1343</v>
      </c>
      <c r="G136" s="70" t="s">
        <v>526</v>
      </c>
      <c r="H136" s="40" t="s">
        <v>274</v>
      </c>
      <c r="I136" s="40">
        <v>49</v>
      </c>
      <c r="J136" s="64">
        <v>1227240.77</v>
      </c>
      <c r="K136" s="64">
        <v>1227240.77</v>
      </c>
      <c r="L136" s="65">
        <v>44182</v>
      </c>
      <c r="M136" s="62" t="s">
        <v>142</v>
      </c>
    </row>
    <row r="137" spans="1:13" hidden="1" x14ac:dyDescent="0.25">
      <c r="A137" s="40">
        <v>2020</v>
      </c>
      <c r="B137" s="40" t="s">
        <v>670</v>
      </c>
      <c r="C137" s="70" t="s">
        <v>148</v>
      </c>
      <c r="D137" s="41">
        <v>43955</v>
      </c>
      <c r="E137" s="41">
        <v>44060</v>
      </c>
      <c r="F137" s="40" t="s">
        <v>1343</v>
      </c>
      <c r="G137" s="70" t="s">
        <v>532</v>
      </c>
      <c r="H137" s="40" t="s">
        <v>275</v>
      </c>
      <c r="I137" s="40">
        <v>51</v>
      </c>
      <c r="J137" s="64">
        <v>461353.46</v>
      </c>
      <c r="K137" s="64">
        <v>461353.46</v>
      </c>
      <c r="L137" s="65">
        <v>44181</v>
      </c>
      <c r="M137" s="62" t="s">
        <v>142</v>
      </c>
    </row>
    <row r="138" spans="1:13" hidden="1" x14ac:dyDescent="0.25">
      <c r="A138" s="40">
        <v>2020</v>
      </c>
      <c r="B138" s="40" t="s">
        <v>671</v>
      </c>
      <c r="C138" s="70" t="s">
        <v>148</v>
      </c>
      <c r="D138" s="41">
        <v>43997</v>
      </c>
      <c r="E138" s="41">
        <v>44063</v>
      </c>
      <c r="F138" s="40" t="s">
        <v>1343</v>
      </c>
      <c r="G138" s="70" t="s">
        <v>532</v>
      </c>
      <c r="H138" s="40" t="s">
        <v>275</v>
      </c>
      <c r="I138" s="40">
        <v>55</v>
      </c>
      <c r="J138" s="64">
        <v>524555.96</v>
      </c>
      <c r="K138" s="64">
        <v>524555.96</v>
      </c>
      <c r="L138" s="65">
        <v>44091</v>
      </c>
      <c r="M138" s="62" t="s">
        <v>142</v>
      </c>
    </row>
    <row r="139" spans="1:13" hidden="1" x14ac:dyDescent="0.25">
      <c r="A139" s="40">
        <v>2020</v>
      </c>
      <c r="B139" s="40" t="s">
        <v>672</v>
      </c>
      <c r="C139" s="70" t="s">
        <v>147</v>
      </c>
      <c r="D139" s="41">
        <v>43870</v>
      </c>
      <c r="E139" s="41">
        <v>44096</v>
      </c>
      <c r="F139" s="40" t="s">
        <v>1343</v>
      </c>
      <c r="G139" s="70" t="s">
        <v>522</v>
      </c>
      <c r="H139" s="40" t="s">
        <v>274</v>
      </c>
      <c r="I139" s="40">
        <v>52</v>
      </c>
      <c r="J139" s="64">
        <v>120179.68</v>
      </c>
      <c r="K139" s="64">
        <v>120179.68</v>
      </c>
      <c r="L139" s="65">
        <v>44134</v>
      </c>
      <c r="M139" s="62" t="s">
        <v>142</v>
      </c>
    </row>
    <row r="140" spans="1:13" s="97" customFormat="1" hidden="1" x14ac:dyDescent="0.25">
      <c r="A140" s="28">
        <v>2020</v>
      </c>
      <c r="B140" s="28" t="s">
        <v>673</v>
      </c>
      <c r="C140" s="27" t="s">
        <v>148</v>
      </c>
      <c r="D140" s="92">
        <v>44034</v>
      </c>
      <c r="E140" s="92">
        <v>44085</v>
      </c>
      <c r="F140" s="28" t="s">
        <v>1343</v>
      </c>
      <c r="G140" s="27" t="s">
        <v>522</v>
      </c>
      <c r="H140" s="28" t="s">
        <v>274</v>
      </c>
      <c r="I140" s="28">
        <v>54</v>
      </c>
      <c r="J140" s="94">
        <v>190539.96</v>
      </c>
      <c r="K140" s="94">
        <v>190539.96</v>
      </c>
      <c r="L140" s="100">
        <v>44117</v>
      </c>
      <c r="M140" s="96" t="s">
        <v>142</v>
      </c>
    </row>
    <row r="141" spans="1:13" s="97" customFormat="1" hidden="1" x14ac:dyDescent="0.25">
      <c r="A141" s="28">
        <v>2020</v>
      </c>
      <c r="B141" s="28" t="s">
        <v>674</v>
      </c>
      <c r="C141" s="27" t="s">
        <v>148</v>
      </c>
      <c r="D141" s="92">
        <v>44041</v>
      </c>
      <c r="E141" s="92">
        <v>44085</v>
      </c>
      <c r="F141" s="28" t="s">
        <v>1343</v>
      </c>
      <c r="G141" s="27" t="s">
        <v>532</v>
      </c>
      <c r="H141" s="28" t="s">
        <v>274</v>
      </c>
      <c r="I141" s="28">
        <v>50</v>
      </c>
      <c r="J141" s="94">
        <v>242064.82</v>
      </c>
      <c r="K141" s="94">
        <v>242064.82</v>
      </c>
      <c r="L141" s="100">
        <v>44118</v>
      </c>
      <c r="M141" s="96" t="s">
        <v>142</v>
      </c>
    </row>
    <row r="142" spans="1:13" hidden="1" x14ac:dyDescent="0.25">
      <c r="A142" s="40">
        <v>2020</v>
      </c>
      <c r="B142" s="40" t="s">
        <v>675</v>
      </c>
      <c r="C142" s="70" t="s">
        <v>148</v>
      </c>
      <c r="D142" s="41">
        <v>43997</v>
      </c>
      <c r="E142" s="41">
        <v>44085</v>
      </c>
      <c r="F142" s="40" t="s">
        <v>1343</v>
      </c>
      <c r="G142" s="70" t="s">
        <v>532</v>
      </c>
      <c r="H142" s="40" t="s">
        <v>274</v>
      </c>
      <c r="I142" s="40">
        <v>45</v>
      </c>
      <c r="J142" s="64">
        <v>211601.18</v>
      </c>
      <c r="K142" s="64">
        <v>211601.18</v>
      </c>
      <c r="L142" s="65">
        <v>44117</v>
      </c>
      <c r="M142" s="62" t="s">
        <v>142</v>
      </c>
    </row>
    <row r="143" spans="1:13" hidden="1" x14ac:dyDescent="0.25">
      <c r="A143" s="40">
        <v>2020</v>
      </c>
      <c r="B143" s="40" t="s">
        <v>676</v>
      </c>
      <c r="C143" s="70" t="s">
        <v>148</v>
      </c>
      <c r="D143" s="41">
        <v>43998</v>
      </c>
      <c r="E143" s="41">
        <v>44085</v>
      </c>
      <c r="F143" s="40" t="s">
        <v>1343</v>
      </c>
      <c r="G143" s="70" t="s">
        <v>532</v>
      </c>
      <c r="H143" s="40" t="s">
        <v>274</v>
      </c>
      <c r="I143" s="40">
        <v>65</v>
      </c>
      <c r="J143" s="64">
        <v>632692.87</v>
      </c>
      <c r="K143" s="64">
        <v>632692.87</v>
      </c>
      <c r="L143" s="65">
        <v>44117</v>
      </c>
      <c r="M143" s="62" t="s">
        <v>142</v>
      </c>
    </row>
    <row r="144" spans="1:13" hidden="1" x14ac:dyDescent="0.25">
      <c r="A144" s="40">
        <v>2020</v>
      </c>
      <c r="B144" s="40" t="s">
        <v>677</v>
      </c>
      <c r="C144" s="70" t="s">
        <v>148</v>
      </c>
      <c r="D144" s="41">
        <v>44032</v>
      </c>
      <c r="E144" s="41">
        <v>44085</v>
      </c>
      <c r="F144" s="40" t="s">
        <v>1343</v>
      </c>
      <c r="G144" s="70" t="s">
        <v>532</v>
      </c>
      <c r="H144" s="40" t="s">
        <v>274</v>
      </c>
      <c r="I144" s="40">
        <v>64</v>
      </c>
      <c r="J144" s="64">
        <v>726019.54</v>
      </c>
      <c r="K144" s="64">
        <v>726019.54</v>
      </c>
      <c r="L144" s="65">
        <v>44117</v>
      </c>
      <c r="M144" s="62" t="s">
        <v>142</v>
      </c>
    </row>
    <row r="145" spans="1:13" hidden="1" x14ac:dyDescent="0.25">
      <c r="A145" s="40">
        <v>2020</v>
      </c>
      <c r="B145" s="40" t="s">
        <v>678</v>
      </c>
      <c r="C145" s="70" t="s">
        <v>148</v>
      </c>
      <c r="D145" s="41">
        <v>43958</v>
      </c>
      <c r="E145" s="41">
        <v>44085</v>
      </c>
      <c r="F145" s="40" t="s">
        <v>1343</v>
      </c>
      <c r="G145" s="70" t="s">
        <v>1383</v>
      </c>
      <c r="H145" s="40" t="s">
        <v>275</v>
      </c>
      <c r="I145" s="40">
        <v>59</v>
      </c>
      <c r="J145" s="64">
        <v>574718.11</v>
      </c>
      <c r="K145" s="64">
        <v>574718.11</v>
      </c>
      <c r="L145" s="65">
        <v>44118</v>
      </c>
      <c r="M145" s="62" t="s">
        <v>142</v>
      </c>
    </row>
    <row r="146" spans="1:13" hidden="1" x14ac:dyDescent="0.25">
      <c r="A146" s="40">
        <v>2020</v>
      </c>
      <c r="B146" s="40" t="s">
        <v>679</v>
      </c>
      <c r="C146" s="70" t="s">
        <v>148</v>
      </c>
      <c r="D146" s="41">
        <v>43943</v>
      </c>
      <c r="E146" s="41">
        <v>44085</v>
      </c>
      <c r="F146" s="40" t="s">
        <v>1343</v>
      </c>
      <c r="G146" s="70" t="s">
        <v>1383</v>
      </c>
      <c r="H146" s="40" t="s">
        <v>275</v>
      </c>
      <c r="I146" s="40">
        <v>38</v>
      </c>
      <c r="J146" s="64">
        <v>742788.18</v>
      </c>
      <c r="K146" s="64">
        <v>742788.18</v>
      </c>
      <c r="L146" s="65">
        <v>44118</v>
      </c>
      <c r="M146" s="62" t="s">
        <v>142</v>
      </c>
    </row>
    <row r="147" spans="1:13" hidden="1" x14ac:dyDescent="0.25">
      <c r="A147" s="40">
        <v>2020</v>
      </c>
      <c r="B147" s="40" t="s">
        <v>680</v>
      </c>
      <c r="C147" s="70" t="s">
        <v>148</v>
      </c>
      <c r="D147" s="41">
        <v>44003</v>
      </c>
      <c r="E147" s="41">
        <v>44085</v>
      </c>
      <c r="F147" s="40" t="s">
        <v>1343</v>
      </c>
      <c r="G147" s="70" t="s">
        <v>527</v>
      </c>
      <c r="H147" s="40" t="s">
        <v>274</v>
      </c>
      <c r="I147" s="40">
        <v>60</v>
      </c>
      <c r="J147" s="64">
        <v>226037.73</v>
      </c>
      <c r="K147" s="64">
        <v>226037.73</v>
      </c>
      <c r="L147" s="65">
        <v>44118</v>
      </c>
      <c r="M147" s="62" t="s">
        <v>142</v>
      </c>
    </row>
    <row r="148" spans="1:13" hidden="1" x14ac:dyDescent="0.25">
      <c r="A148" s="40">
        <v>2020</v>
      </c>
      <c r="B148" s="40" t="s">
        <v>681</v>
      </c>
      <c r="C148" s="70" t="s">
        <v>148</v>
      </c>
      <c r="D148" s="41">
        <v>43986</v>
      </c>
      <c r="E148" s="41">
        <v>44085</v>
      </c>
      <c r="F148" s="40" t="s">
        <v>1343</v>
      </c>
      <c r="G148" s="70" t="s">
        <v>532</v>
      </c>
      <c r="H148" s="40" t="s">
        <v>274</v>
      </c>
      <c r="I148" s="40">
        <v>61</v>
      </c>
      <c r="J148" s="64">
        <v>267423.21999999997</v>
      </c>
      <c r="K148" s="64">
        <v>267423.21999999997</v>
      </c>
      <c r="L148" s="65">
        <v>44118</v>
      </c>
      <c r="M148" s="62" t="s">
        <v>142</v>
      </c>
    </row>
    <row r="149" spans="1:13" hidden="1" x14ac:dyDescent="0.25">
      <c r="A149" s="40">
        <v>2020</v>
      </c>
      <c r="B149" s="40" t="s">
        <v>682</v>
      </c>
      <c r="C149" s="70" t="s">
        <v>148</v>
      </c>
      <c r="D149" s="41">
        <v>43981</v>
      </c>
      <c r="E149" s="41">
        <v>44085</v>
      </c>
      <c r="F149" s="40" t="s">
        <v>1343</v>
      </c>
      <c r="G149" s="70" t="s">
        <v>526</v>
      </c>
      <c r="H149" s="40" t="s">
        <v>274</v>
      </c>
      <c r="I149" s="40">
        <v>48</v>
      </c>
      <c r="J149" s="64">
        <v>873676.72</v>
      </c>
      <c r="K149" s="64">
        <v>873676.72</v>
      </c>
      <c r="L149" s="65">
        <v>44118</v>
      </c>
      <c r="M149" s="62" t="s">
        <v>142</v>
      </c>
    </row>
    <row r="150" spans="1:13" hidden="1" x14ac:dyDescent="0.25">
      <c r="A150" s="40">
        <v>2020</v>
      </c>
      <c r="B150" s="40" t="s">
        <v>683</v>
      </c>
      <c r="C150" s="70" t="s">
        <v>148</v>
      </c>
      <c r="D150" s="41">
        <v>44018</v>
      </c>
      <c r="E150" s="41">
        <v>44085</v>
      </c>
      <c r="F150" s="40" t="s">
        <v>1343</v>
      </c>
      <c r="G150" s="70" t="s">
        <v>526</v>
      </c>
      <c r="H150" s="40" t="s">
        <v>275</v>
      </c>
      <c r="I150" s="40">
        <v>52</v>
      </c>
      <c r="J150" s="64">
        <v>112736.05</v>
      </c>
      <c r="K150" s="64">
        <v>112736.05</v>
      </c>
      <c r="L150" s="65">
        <v>44117</v>
      </c>
      <c r="M150" s="62" t="s">
        <v>142</v>
      </c>
    </row>
    <row r="151" spans="1:13" hidden="1" x14ac:dyDescent="0.25">
      <c r="A151" s="40">
        <v>2020</v>
      </c>
      <c r="B151" s="40" t="s">
        <v>684</v>
      </c>
      <c r="C151" s="70" t="s">
        <v>148</v>
      </c>
      <c r="D151" s="41">
        <v>44024</v>
      </c>
      <c r="E151" s="41">
        <v>44085</v>
      </c>
      <c r="F151" s="40" t="s">
        <v>1343</v>
      </c>
      <c r="G151" s="70" t="s">
        <v>526</v>
      </c>
      <c r="H151" s="40" t="s">
        <v>274</v>
      </c>
      <c r="I151" s="40">
        <v>61</v>
      </c>
      <c r="J151" s="64">
        <v>485075.62</v>
      </c>
      <c r="K151" s="64">
        <v>485075.62</v>
      </c>
      <c r="L151" s="65">
        <v>44117</v>
      </c>
      <c r="M151" s="62" t="s">
        <v>142</v>
      </c>
    </row>
    <row r="152" spans="1:13" hidden="1" x14ac:dyDescent="0.25">
      <c r="A152" s="40">
        <v>2020</v>
      </c>
      <c r="B152" s="40" t="s">
        <v>685</v>
      </c>
      <c r="C152" s="70" t="s">
        <v>148</v>
      </c>
      <c r="D152" s="41">
        <v>43970</v>
      </c>
      <c r="E152" s="41">
        <v>44085</v>
      </c>
      <c r="F152" s="40" t="s">
        <v>1343</v>
      </c>
      <c r="G152" s="70" t="s">
        <v>535</v>
      </c>
      <c r="H152" s="40" t="s">
        <v>274</v>
      </c>
      <c r="I152" s="40">
        <v>64</v>
      </c>
      <c r="J152" s="64">
        <v>238726.38</v>
      </c>
      <c r="K152" s="64">
        <v>238726.38</v>
      </c>
      <c r="L152" s="65">
        <v>44117</v>
      </c>
      <c r="M152" s="62" t="s">
        <v>142</v>
      </c>
    </row>
    <row r="153" spans="1:13" hidden="1" x14ac:dyDescent="0.25">
      <c r="A153" s="40">
        <v>2020</v>
      </c>
      <c r="B153" s="40" t="s">
        <v>686</v>
      </c>
      <c r="C153" s="70" t="s">
        <v>148</v>
      </c>
      <c r="D153" s="41">
        <v>43942</v>
      </c>
      <c r="E153" s="41">
        <v>44085</v>
      </c>
      <c r="F153" s="40" t="s">
        <v>1343</v>
      </c>
      <c r="G153" s="70" t="s">
        <v>532</v>
      </c>
      <c r="H153" s="40" t="s">
        <v>274</v>
      </c>
      <c r="I153" s="40">
        <v>45</v>
      </c>
      <c r="J153" s="64">
        <v>609504.68000000005</v>
      </c>
      <c r="K153" s="64">
        <v>609504.68000000005</v>
      </c>
      <c r="L153" s="65">
        <v>44117</v>
      </c>
      <c r="M153" s="62" t="s">
        <v>142</v>
      </c>
    </row>
    <row r="154" spans="1:13" hidden="1" x14ac:dyDescent="0.25">
      <c r="A154" s="40">
        <v>2020</v>
      </c>
      <c r="B154" s="40" t="s">
        <v>687</v>
      </c>
      <c r="C154" s="70" t="s">
        <v>148</v>
      </c>
      <c r="D154" s="41">
        <v>43958</v>
      </c>
      <c r="E154" s="41">
        <v>44085</v>
      </c>
      <c r="F154" s="40" t="s">
        <v>1343</v>
      </c>
      <c r="G154" s="70" t="s">
        <v>526</v>
      </c>
      <c r="H154" s="40" t="s">
        <v>275</v>
      </c>
      <c r="I154" s="40">
        <v>53</v>
      </c>
      <c r="J154" s="64">
        <v>839685.47</v>
      </c>
      <c r="K154" s="64">
        <v>839685.47</v>
      </c>
      <c r="L154" s="65">
        <v>44123</v>
      </c>
      <c r="M154" s="62" t="s">
        <v>142</v>
      </c>
    </row>
    <row r="155" spans="1:13" hidden="1" x14ac:dyDescent="0.25">
      <c r="A155" s="40">
        <v>2020</v>
      </c>
      <c r="B155" s="40" t="s">
        <v>688</v>
      </c>
      <c r="C155" s="70" t="s">
        <v>148</v>
      </c>
      <c r="D155" s="41">
        <v>43984</v>
      </c>
      <c r="E155" s="41">
        <v>44085</v>
      </c>
      <c r="F155" s="40" t="s">
        <v>1343</v>
      </c>
      <c r="G155" s="70" t="s">
        <v>522</v>
      </c>
      <c r="H155" s="40" t="s">
        <v>275</v>
      </c>
      <c r="I155" s="40">
        <v>44</v>
      </c>
      <c r="J155" s="64">
        <v>533663.54</v>
      </c>
      <c r="K155" s="64">
        <v>533663.54</v>
      </c>
      <c r="L155" s="65">
        <v>44123</v>
      </c>
      <c r="M155" s="62" t="s">
        <v>142</v>
      </c>
    </row>
    <row r="156" spans="1:13" hidden="1" x14ac:dyDescent="0.25">
      <c r="A156" s="40">
        <v>2020</v>
      </c>
      <c r="B156" s="40" t="s">
        <v>689</v>
      </c>
      <c r="C156" s="70" t="s">
        <v>148</v>
      </c>
      <c r="D156" s="41">
        <v>44030</v>
      </c>
      <c r="E156" s="41">
        <v>44085</v>
      </c>
      <c r="F156" s="40" t="s">
        <v>1343</v>
      </c>
      <c r="G156" s="70" t="s">
        <v>532</v>
      </c>
      <c r="H156" s="40" t="s">
        <v>274</v>
      </c>
      <c r="I156" s="40">
        <v>51</v>
      </c>
      <c r="J156" s="64">
        <v>385951.27</v>
      </c>
      <c r="K156" s="64">
        <v>385951.27</v>
      </c>
      <c r="L156" s="65">
        <v>44123</v>
      </c>
      <c r="M156" s="62" t="s">
        <v>142</v>
      </c>
    </row>
    <row r="157" spans="1:13" hidden="1" x14ac:dyDescent="0.25">
      <c r="A157" s="40">
        <v>2020</v>
      </c>
      <c r="B157" s="40" t="s">
        <v>690</v>
      </c>
      <c r="C157" s="70" t="s">
        <v>148</v>
      </c>
      <c r="D157" s="41">
        <v>43990</v>
      </c>
      <c r="E157" s="41">
        <v>44103</v>
      </c>
      <c r="F157" s="40" t="s">
        <v>1343</v>
      </c>
      <c r="G157" s="70" t="s">
        <v>532</v>
      </c>
      <c r="H157" s="40" t="s">
        <v>274</v>
      </c>
      <c r="I157" s="40">
        <v>59</v>
      </c>
      <c r="J157" s="64">
        <v>275830.13</v>
      </c>
      <c r="K157" s="64">
        <v>275830.13</v>
      </c>
      <c r="L157" s="65">
        <v>44181</v>
      </c>
      <c r="M157" s="62" t="s">
        <v>142</v>
      </c>
    </row>
    <row r="158" spans="1:13" hidden="1" x14ac:dyDescent="0.25">
      <c r="A158" s="40">
        <v>2020</v>
      </c>
      <c r="B158" s="40" t="s">
        <v>691</v>
      </c>
      <c r="C158" s="70" t="s">
        <v>148</v>
      </c>
      <c r="D158" s="41">
        <v>43948</v>
      </c>
      <c r="E158" s="41">
        <v>44103</v>
      </c>
      <c r="F158" s="40" t="s">
        <v>1343</v>
      </c>
      <c r="G158" s="70" t="s">
        <v>524</v>
      </c>
      <c r="H158" s="40" t="s">
        <v>274</v>
      </c>
      <c r="I158" s="40">
        <v>62</v>
      </c>
      <c r="J158" s="64">
        <v>3228.29</v>
      </c>
      <c r="K158" s="64">
        <v>3228.29</v>
      </c>
      <c r="L158" s="65">
        <v>44134</v>
      </c>
      <c r="M158" s="62" t="s">
        <v>142</v>
      </c>
    </row>
    <row r="159" spans="1:13" hidden="1" x14ac:dyDescent="0.25">
      <c r="A159" s="40">
        <v>2020</v>
      </c>
      <c r="B159" s="40" t="s">
        <v>692</v>
      </c>
      <c r="C159" s="70" t="s">
        <v>147</v>
      </c>
      <c r="D159" s="41">
        <v>43837</v>
      </c>
      <c r="E159" s="41">
        <v>44085</v>
      </c>
      <c r="F159" s="40" t="s">
        <v>1343</v>
      </c>
      <c r="G159" s="70" t="s">
        <v>527</v>
      </c>
      <c r="H159" s="40" t="s">
        <v>275</v>
      </c>
      <c r="I159" s="40">
        <v>66</v>
      </c>
      <c r="J159" s="64">
        <v>478124.33</v>
      </c>
      <c r="K159" s="64">
        <v>478124.33</v>
      </c>
      <c r="L159" s="65">
        <v>44123</v>
      </c>
      <c r="M159" s="62" t="s">
        <v>142</v>
      </c>
    </row>
    <row r="160" spans="1:13" hidden="1" x14ac:dyDescent="0.25">
      <c r="A160" s="40">
        <v>2020</v>
      </c>
      <c r="B160" s="40" t="s">
        <v>693</v>
      </c>
      <c r="C160" s="70" t="s">
        <v>148</v>
      </c>
      <c r="D160" s="41">
        <v>43899</v>
      </c>
      <c r="E160" s="41">
        <v>44103</v>
      </c>
      <c r="F160" s="40" t="s">
        <v>1343</v>
      </c>
      <c r="G160" s="70" t="s">
        <v>527</v>
      </c>
      <c r="H160" s="40" t="s">
        <v>275</v>
      </c>
      <c r="I160" s="40">
        <v>53</v>
      </c>
      <c r="J160" s="64">
        <v>529469.42000000004</v>
      </c>
      <c r="K160" s="64">
        <v>529469.42000000004</v>
      </c>
      <c r="L160" s="65">
        <v>44134</v>
      </c>
      <c r="M160" s="62" t="s">
        <v>142</v>
      </c>
    </row>
    <row r="161" spans="1:13" hidden="1" x14ac:dyDescent="0.25">
      <c r="A161" s="40">
        <v>2020</v>
      </c>
      <c r="B161" s="40" t="s">
        <v>694</v>
      </c>
      <c r="C161" s="70" t="s">
        <v>148</v>
      </c>
      <c r="D161" s="41">
        <v>43977</v>
      </c>
      <c r="E161" s="41">
        <v>44085</v>
      </c>
      <c r="F161" s="40" t="s">
        <v>1343</v>
      </c>
      <c r="G161" s="70" t="s">
        <v>532</v>
      </c>
      <c r="H161" s="40" t="s">
        <v>274</v>
      </c>
      <c r="I161" s="40">
        <v>54</v>
      </c>
      <c r="J161" s="64">
        <v>251939.7</v>
      </c>
      <c r="K161" s="64">
        <v>251939.7</v>
      </c>
      <c r="L161" s="65">
        <v>44118</v>
      </c>
      <c r="M161" s="62" t="s">
        <v>142</v>
      </c>
    </row>
    <row r="162" spans="1:13" hidden="1" x14ac:dyDescent="0.25">
      <c r="A162" s="40">
        <v>2020</v>
      </c>
      <c r="B162" s="40" t="s">
        <v>695</v>
      </c>
      <c r="C162" s="70" t="s">
        <v>148</v>
      </c>
      <c r="D162" s="41">
        <v>44035</v>
      </c>
      <c r="E162" s="41">
        <v>44085</v>
      </c>
      <c r="F162" s="40" t="s">
        <v>1343</v>
      </c>
      <c r="G162" s="70" t="s">
        <v>532</v>
      </c>
      <c r="H162" s="40" t="s">
        <v>275</v>
      </c>
      <c r="I162" s="40">
        <v>61</v>
      </c>
      <c r="J162" s="64">
        <v>196959.06</v>
      </c>
      <c r="K162" s="64">
        <v>196959.06</v>
      </c>
      <c r="L162" s="65">
        <v>44118</v>
      </c>
      <c r="M162" s="62" t="s">
        <v>142</v>
      </c>
    </row>
    <row r="163" spans="1:13" hidden="1" x14ac:dyDescent="0.25">
      <c r="A163" s="40">
        <v>2020</v>
      </c>
      <c r="B163" s="40" t="s">
        <v>696</v>
      </c>
      <c r="C163" s="70" t="s">
        <v>148</v>
      </c>
      <c r="D163" s="41">
        <v>44032</v>
      </c>
      <c r="E163" s="41">
        <v>44085</v>
      </c>
      <c r="F163" s="40" t="s">
        <v>1343</v>
      </c>
      <c r="G163" s="70" t="s">
        <v>526</v>
      </c>
      <c r="H163" s="40" t="s">
        <v>274</v>
      </c>
      <c r="I163" s="40">
        <v>67</v>
      </c>
      <c r="J163" s="64">
        <v>404336.63</v>
      </c>
      <c r="K163" s="64">
        <v>404336.63</v>
      </c>
      <c r="L163" s="65">
        <v>44118</v>
      </c>
      <c r="M163" s="62" t="s">
        <v>142</v>
      </c>
    </row>
    <row r="164" spans="1:13" hidden="1" x14ac:dyDescent="0.25">
      <c r="A164" s="40">
        <v>2020</v>
      </c>
      <c r="B164" s="40" t="s">
        <v>697</v>
      </c>
      <c r="C164" s="70" t="s">
        <v>148</v>
      </c>
      <c r="D164" s="41">
        <v>43942</v>
      </c>
      <c r="E164" s="41">
        <v>44085</v>
      </c>
      <c r="F164" s="40" t="s">
        <v>1343</v>
      </c>
      <c r="G164" s="70" t="s">
        <v>532</v>
      </c>
      <c r="H164" s="40" t="s">
        <v>274</v>
      </c>
      <c r="I164" s="40">
        <v>68</v>
      </c>
      <c r="J164" s="64">
        <v>337643.01</v>
      </c>
      <c r="K164" s="64">
        <v>337643.01</v>
      </c>
      <c r="L164" s="65">
        <v>44118</v>
      </c>
      <c r="M164" s="62" t="s">
        <v>142</v>
      </c>
    </row>
    <row r="165" spans="1:13" hidden="1" x14ac:dyDescent="0.25">
      <c r="A165" s="40">
        <v>2020</v>
      </c>
      <c r="B165" s="40" t="s">
        <v>698</v>
      </c>
      <c r="C165" s="70" t="s">
        <v>148</v>
      </c>
      <c r="D165" s="41">
        <v>44035</v>
      </c>
      <c r="E165" s="41">
        <v>44103</v>
      </c>
      <c r="F165" s="40" t="s">
        <v>1343</v>
      </c>
      <c r="G165" s="70" t="s">
        <v>532</v>
      </c>
      <c r="H165" s="40" t="s">
        <v>274</v>
      </c>
      <c r="I165" s="40">
        <v>59</v>
      </c>
      <c r="J165" s="64">
        <v>1161600.9099999999</v>
      </c>
      <c r="K165" s="64">
        <v>1161600.9099999999</v>
      </c>
      <c r="L165" s="65">
        <v>44134</v>
      </c>
      <c r="M165" s="62" t="s">
        <v>142</v>
      </c>
    </row>
    <row r="166" spans="1:13" hidden="1" x14ac:dyDescent="0.25">
      <c r="A166" s="40">
        <v>2020</v>
      </c>
      <c r="B166" s="40" t="s">
        <v>699</v>
      </c>
      <c r="C166" s="70" t="s">
        <v>148</v>
      </c>
      <c r="D166" s="41">
        <v>44052</v>
      </c>
      <c r="E166" s="41">
        <v>44103</v>
      </c>
      <c r="F166" s="40" t="s">
        <v>1343</v>
      </c>
      <c r="G166" s="70" t="s">
        <v>532</v>
      </c>
      <c r="H166" s="40" t="s">
        <v>275</v>
      </c>
      <c r="I166" s="40">
        <v>51</v>
      </c>
      <c r="J166" s="64">
        <v>338894.95</v>
      </c>
      <c r="K166" s="64">
        <v>338894.95</v>
      </c>
      <c r="L166" s="65">
        <v>44134</v>
      </c>
      <c r="M166" s="62" t="s">
        <v>142</v>
      </c>
    </row>
    <row r="167" spans="1:13" hidden="1" x14ac:dyDescent="0.25">
      <c r="A167" s="40">
        <v>2020</v>
      </c>
      <c r="B167" s="40" t="s">
        <v>700</v>
      </c>
      <c r="C167" s="70" t="s">
        <v>148</v>
      </c>
      <c r="D167" s="41">
        <v>44011</v>
      </c>
      <c r="E167" s="41">
        <v>44103</v>
      </c>
      <c r="F167" s="40" t="s">
        <v>1343</v>
      </c>
      <c r="G167" s="70" t="s">
        <v>532</v>
      </c>
      <c r="H167" s="40" t="s">
        <v>274</v>
      </c>
      <c r="I167" s="40">
        <v>59</v>
      </c>
      <c r="J167" s="64">
        <v>1512642.72</v>
      </c>
      <c r="K167" s="64">
        <v>1512642.72</v>
      </c>
      <c r="L167" s="65">
        <v>44134</v>
      </c>
      <c r="M167" s="62" t="s">
        <v>142</v>
      </c>
    </row>
    <row r="168" spans="1:13" hidden="1" x14ac:dyDescent="0.25">
      <c r="A168" s="40">
        <v>2020</v>
      </c>
      <c r="B168" s="40" t="s">
        <v>701</v>
      </c>
      <c r="C168" s="70" t="s">
        <v>148</v>
      </c>
      <c r="D168" s="41">
        <v>44008</v>
      </c>
      <c r="E168" s="41">
        <v>44103</v>
      </c>
      <c r="F168" s="40" t="s">
        <v>1343</v>
      </c>
      <c r="G168" s="70" t="s">
        <v>526</v>
      </c>
      <c r="H168" s="40" t="s">
        <v>274</v>
      </c>
      <c r="I168" s="40">
        <v>61</v>
      </c>
      <c r="J168" s="64">
        <v>452742.23</v>
      </c>
      <c r="K168" s="64">
        <v>452742.23</v>
      </c>
      <c r="L168" s="65">
        <v>44134</v>
      </c>
      <c r="M168" s="62" t="s">
        <v>142</v>
      </c>
    </row>
    <row r="169" spans="1:13" hidden="1" x14ac:dyDescent="0.25">
      <c r="A169" s="40">
        <v>2020</v>
      </c>
      <c r="B169" s="40" t="s">
        <v>702</v>
      </c>
      <c r="C169" s="70" t="s">
        <v>148</v>
      </c>
      <c r="D169" s="41">
        <v>44003</v>
      </c>
      <c r="E169" s="41">
        <v>44103</v>
      </c>
      <c r="F169" s="40" t="s">
        <v>1343</v>
      </c>
      <c r="G169" s="70" t="s">
        <v>532</v>
      </c>
      <c r="H169" s="40" t="s">
        <v>275</v>
      </c>
      <c r="I169" s="40">
        <v>56</v>
      </c>
      <c r="J169" s="64">
        <v>200920.24</v>
      </c>
      <c r="K169" s="64">
        <v>200920.24</v>
      </c>
      <c r="L169" s="65">
        <v>44134</v>
      </c>
      <c r="M169" s="62" t="s">
        <v>142</v>
      </c>
    </row>
    <row r="170" spans="1:13" hidden="1" x14ac:dyDescent="0.25">
      <c r="A170" s="40">
        <v>2020</v>
      </c>
      <c r="B170" s="40" t="s">
        <v>703</v>
      </c>
      <c r="C170" s="70" t="s">
        <v>148</v>
      </c>
      <c r="D170" s="41">
        <v>43945</v>
      </c>
      <c r="E170" s="41">
        <v>44103</v>
      </c>
      <c r="F170" s="40" t="s">
        <v>1343</v>
      </c>
      <c r="G170" s="70" t="s">
        <v>527</v>
      </c>
      <c r="H170" s="40" t="s">
        <v>274</v>
      </c>
      <c r="I170" s="40">
        <v>39</v>
      </c>
      <c r="J170" s="64">
        <v>244976</v>
      </c>
      <c r="K170" s="64">
        <v>244976</v>
      </c>
      <c r="L170" s="65">
        <v>44134</v>
      </c>
      <c r="M170" s="62" t="s">
        <v>142</v>
      </c>
    </row>
    <row r="171" spans="1:13" hidden="1" x14ac:dyDescent="0.25">
      <c r="A171" s="40">
        <v>2020</v>
      </c>
      <c r="B171" s="40" t="s">
        <v>704</v>
      </c>
      <c r="C171" s="70" t="s">
        <v>148</v>
      </c>
      <c r="D171" s="41">
        <v>43972</v>
      </c>
      <c r="E171" s="41">
        <v>44103</v>
      </c>
      <c r="F171" s="40" t="s">
        <v>1343</v>
      </c>
      <c r="G171" s="70" t="s">
        <v>526</v>
      </c>
      <c r="H171" s="40" t="s">
        <v>274</v>
      </c>
      <c r="I171" s="40">
        <v>63</v>
      </c>
      <c r="J171" s="64">
        <v>903095.33</v>
      </c>
      <c r="K171" s="64">
        <v>903095.33</v>
      </c>
      <c r="L171" s="65">
        <v>44134</v>
      </c>
      <c r="M171" s="62" t="s">
        <v>142</v>
      </c>
    </row>
    <row r="172" spans="1:13" hidden="1" x14ac:dyDescent="0.25">
      <c r="A172" s="40">
        <v>2020</v>
      </c>
      <c r="B172" s="40" t="s">
        <v>705</v>
      </c>
      <c r="C172" s="70" t="s">
        <v>148</v>
      </c>
      <c r="D172" s="41">
        <v>44026</v>
      </c>
      <c r="E172" s="41">
        <v>44103</v>
      </c>
      <c r="F172" s="40" t="s">
        <v>1343</v>
      </c>
      <c r="G172" s="70" t="s">
        <v>532</v>
      </c>
      <c r="H172" s="40" t="s">
        <v>274</v>
      </c>
      <c r="I172" s="40">
        <v>54</v>
      </c>
      <c r="J172" s="64">
        <v>1184177.51</v>
      </c>
      <c r="K172" s="64">
        <v>1184177.51</v>
      </c>
      <c r="L172" s="65">
        <v>44134</v>
      </c>
      <c r="M172" s="62" t="s">
        <v>142</v>
      </c>
    </row>
    <row r="173" spans="1:13" hidden="1" x14ac:dyDescent="0.25">
      <c r="A173" s="40">
        <v>2020</v>
      </c>
      <c r="B173" s="40" t="s">
        <v>706</v>
      </c>
      <c r="C173" s="70" t="s">
        <v>148</v>
      </c>
      <c r="D173" s="41">
        <v>44019</v>
      </c>
      <c r="E173" s="41">
        <v>44103</v>
      </c>
      <c r="F173" s="40" t="s">
        <v>1343</v>
      </c>
      <c r="G173" s="70" t="s">
        <v>532</v>
      </c>
      <c r="H173" s="40" t="s">
        <v>275</v>
      </c>
      <c r="I173" s="40">
        <v>57</v>
      </c>
      <c r="J173" s="64">
        <v>537987.37</v>
      </c>
      <c r="K173" s="64">
        <v>537987.37</v>
      </c>
      <c r="L173" s="65">
        <v>44134</v>
      </c>
      <c r="M173" s="62" t="s">
        <v>142</v>
      </c>
    </row>
    <row r="174" spans="1:13" hidden="1" x14ac:dyDescent="0.25">
      <c r="A174" s="40">
        <v>2020</v>
      </c>
      <c r="B174" s="40" t="s">
        <v>707</v>
      </c>
      <c r="C174" s="70" t="s">
        <v>148</v>
      </c>
      <c r="D174" s="41">
        <v>44053</v>
      </c>
      <c r="E174" s="41">
        <v>44103</v>
      </c>
      <c r="F174" s="40" t="s">
        <v>1343</v>
      </c>
      <c r="G174" s="70" t="s">
        <v>532</v>
      </c>
      <c r="H174" s="40" t="s">
        <v>275</v>
      </c>
      <c r="I174" s="40">
        <v>59</v>
      </c>
      <c r="J174" s="64">
        <v>1118490.5</v>
      </c>
      <c r="K174" s="64">
        <v>1118490.5</v>
      </c>
      <c r="L174" s="65">
        <v>44134</v>
      </c>
      <c r="M174" s="62" t="s">
        <v>142</v>
      </c>
    </row>
    <row r="175" spans="1:13" hidden="1" x14ac:dyDescent="0.25">
      <c r="A175" s="40">
        <v>2020</v>
      </c>
      <c r="B175" s="40" t="s">
        <v>708</v>
      </c>
      <c r="C175" s="70" t="s">
        <v>148</v>
      </c>
      <c r="D175" s="41">
        <v>44038</v>
      </c>
      <c r="E175" s="41">
        <v>44103</v>
      </c>
      <c r="F175" s="40" t="s">
        <v>1343</v>
      </c>
      <c r="G175" s="70" t="s">
        <v>532</v>
      </c>
      <c r="H175" s="40" t="s">
        <v>274</v>
      </c>
      <c r="I175" s="40">
        <v>63</v>
      </c>
      <c r="J175" s="64">
        <v>628885.01</v>
      </c>
      <c r="K175" s="64">
        <v>628885.01</v>
      </c>
      <c r="L175" s="65">
        <v>44134</v>
      </c>
      <c r="M175" s="62" t="s">
        <v>142</v>
      </c>
    </row>
    <row r="176" spans="1:13" hidden="1" x14ac:dyDescent="0.25">
      <c r="A176" s="40">
        <v>2020</v>
      </c>
      <c r="B176" s="40" t="s">
        <v>709</v>
      </c>
      <c r="C176" s="70" t="s">
        <v>148</v>
      </c>
      <c r="D176" s="41">
        <v>44030</v>
      </c>
      <c r="E176" s="41">
        <v>44103</v>
      </c>
      <c r="F176" s="40" t="s">
        <v>1343</v>
      </c>
      <c r="G176" s="70" t="s">
        <v>526</v>
      </c>
      <c r="H176" s="40" t="s">
        <v>274</v>
      </c>
      <c r="I176" s="40">
        <v>57</v>
      </c>
      <c r="J176" s="64">
        <v>979900.12</v>
      </c>
      <c r="K176" s="64">
        <v>979900.12</v>
      </c>
      <c r="L176" s="65">
        <v>44134</v>
      </c>
      <c r="M176" s="62" t="s">
        <v>142</v>
      </c>
    </row>
    <row r="177" spans="1:13" hidden="1" x14ac:dyDescent="0.25">
      <c r="A177" s="40">
        <v>2020</v>
      </c>
      <c r="B177" s="40" t="s">
        <v>710</v>
      </c>
      <c r="C177" s="70" t="s">
        <v>148</v>
      </c>
      <c r="D177" s="41">
        <v>43956</v>
      </c>
      <c r="E177" s="41">
        <v>44103</v>
      </c>
      <c r="F177" s="40" t="s">
        <v>1343</v>
      </c>
      <c r="G177" s="70" t="s">
        <v>532</v>
      </c>
      <c r="H177" s="40" t="s">
        <v>274</v>
      </c>
      <c r="I177" s="40">
        <v>57</v>
      </c>
      <c r="J177" s="64">
        <v>106707.94</v>
      </c>
      <c r="K177" s="64">
        <v>106707.94</v>
      </c>
      <c r="L177" s="65">
        <v>44134</v>
      </c>
      <c r="M177" s="62" t="s">
        <v>142</v>
      </c>
    </row>
    <row r="178" spans="1:13" hidden="1" x14ac:dyDescent="0.25">
      <c r="A178" s="40">
        <v>2020</v>
      </c>
      <c r="B178" s="40" t="s">
        <v>711</v>
      </c>
      <c r="C178" s="70" t="s">
        <v>148</v>
      </c>
      <c r="D178" s="41">
        <v>44006</v>
      </c>
      <c r="E178" s="41">
        <v>44103</v>
      </c>
      <c r="F178" s="40" t="s">
        <v>1343</v>
      </c>
      <c r="G178" s="70" t="s">
        <v>532</v>
      </c>
      <c r="H178" s="40" t="s">
        <v>274</v>
      </c>
      <c r="I178" s="40">
        <v>57</v>
      </c>
      <c r="J178" s="64">
        <v>213088.08</v>
      </c>
      <c r="K178" s="64">
        <v>213088.08</v>
      </c>
      <c r="L178" s="65">
        <v>44134</v>
      </c>
      <c r="M178" s="62" t="s">
        <v>142</v>
      </c>
    </row>
    <row r="179" spans="1:13" hidden="1" x14ac:dyDescent="0.25">
      <c r="A179" s="40">
        <v>2020</v>
      </c>
      <c r="B179" s="40" t="s">
        <v>712</v>
      </c>
      <c r="C179" s="70" t="s">
        <v>148</v>
      </c>
      <c r="D179" s="41">
        <v>44059</v>
      </c>
      <c r="E179" s="41">
        <v>44133</v>
      </c>
      <c r="F179" s="40" t="s">
        <v>1343</v>
      </c>
      <c r="G179" s="70" t="s">
        <v>532</v>
      </c>
      <c r="H179" s="40" t="s">
        <v>275</v>
      </c>
      <c r="I179" s="40">
        <v>68</v>
      </c>
      <c r="J179" s="64">
        <v>391397.58</v>
      </c>
      <c r="K179" s="64">
        <v>391397.58</v>
      </c>
      <c r="L179" s="65">
        <v>44166</v>
      </c>
      <c r="M179" s="62" t="s">
        <v>142</v>
      </c>
    </row>
    <row r="180" spans="1:13" hidden="1" x14ac:dyDescent="0.25">
      <c r="A180" s="40">
        <v>2020</v>
      </c>
      <c r="B180" s="40" t="s">
        <v>713</v>
      </c>
      <c r="C180" s="70" t="s">
        <v>148</v>
      </c>
      <c r="D180" s="41">
        <v>44056</v>
      </c>
      <c r="E180" s="41">
        <v>44166</v>
      </c>
      <c r="F180" s="40" t="s">
        <v>1343</v>
      </c>
      <c r="G180" s="70" t="s">
        <v>526</v>
      </c>
      <c r="H180" s="40" t="s">
        <v>274</v>
      </c>
      <c r="I180" s="40">
        <v>65</v>
      </c>
      <c r="J180" s="64">
        <v>626897.81000000006</v>
      </c>
      <c r="K180" s="64">
        <v>626897.81000000006</v>
      </c>
      <c r="L180" s="65">
        <v>44174</v>
      </c>
      <c r="M180" s="62" t="s">
        <v>142</v>
      </c>
    </row>
    <row r="181" spans="1:13" hidden="1" x14ac:dyDescent="0.25">
      <c r="A181" s="40">
        <v>2020</v>
      </c>
      <c r="B181" s="40" t="s">
        <v>714</v>
      </c>
      <c r="C181" s="70" t="s">
        <v>148</v>
      </c>
      <c r="D181" s="41">
        <v>44065</v>
      </c>
      <c r="E181" s="41">
        <v>44133</v>
      </c>
      <c r="F181" s="40" t="s">
        <v>1343</v>
      </c>
      <c r="G181" s="70" t="s">
        <v>532</v>
      </c>
      <c r="H181" s="40" t="s">
        <v>275</v>
      </c>
      <c r="I181" s="40">
        <v>63</v>
      </c>
      <c r="J181" s="64">
        <v>82492.210000000006</v>
      </c>
      <c r="K181" s="64">
        <v>82492.210000000006</v>
      </c>
      <c r="L181" s="65">
        <v>44166</v>
      </c>
      <c r="M181" s="62" t="s">
        <v>142</v>
      </c>
    </row>
    <row r="182" spans="1:13" hidden="1" x14ac:dyDescent="0.25">
      <c r="A182" s="40">
        <v>2020</v>
      </c>
      <c r="B182" s="40" t="s">
        <v>715</v>
      </c>
      <c r="C182" s="70" t="s">
        <v>148</v>
      </c>
      <c r="D182" s="41">
        <v>44016</v>
      </c>
      <c r="E182" s="41">
        <v>44133</v>
      </c>
      <c r="F182" s="40" t="s">
        <v>1343</v>
      </c>
      <c r="G182" s="70" t="s">
        <v>532</v>
      </c>
      <c r="H182" s="40" t="s">
        <v>274</v>
      </c>
      <c r="I182" s="40">
        <v>31</v>
      </c>
      <c r="J182" s="64">
        <v>348787.29</v>
      </c>
      <c r="K182" s="64">
        <v>348787.29</v>
      </c>
      <c r="L182" s="65">
        <v>44166</v>
      </c>
      <c r="M182" s="62" t="s">
        <v>142</v>
      </c>
    </row>
    <row r="183" spans="1:13" hidden="1" x14ac:dyDescent="0.25">
      <c r="A183" s="40">
        <v>2020</v>
      </c>
      <c r="B183" s="40" t="s">
        <v>716</v>
      </c>
      <c r="C183" s="70" t="s">
        <v>148</v>
      </c>
      <c r="D183" s="41">
        <v>44032</v>
      </c>
      <c r="E183" s="41">
        <v>44133</v>
      </c>
      <c r="F183" s="40" t="s">
        <v>1343</v>
      </c>
      <c r="G183" s="70" t="s">
        <v>532</v>
      </c>
      <c r="H183" s="40" t="s">
        <v>274</v>
      </c>
      <c r="I183" s="40">
        <v>48</v>
      </c>
      <c r="J183" s="64">
        <v>818904.11</v>
      </c>
      <c r="K183" s="64">
        <v>818904.11</v>
      </c>
      <c r="L183" s="65">
        <v>44166</v>
      </c>
      <c r="M183" s="62" t="s">
        <v>142</v>
      </c>
    </row>
    <row r="184" spans="1:13" hidden="1" x14ac:dyDescent="0.25">
      <c r="A184" s="40">
        <v>2020</v>
      </c>
      <c r="B184" s="40" t="s">
        <v>717</v>
      </c>
      <c r="C184" s="70" t="s">
        <v>148</v>
      </c>
      <c r="D184" s="41">
        <v>44042</v>
      </c>
      <c r="E184" s="41">
        <v>44133</v>
      </c>
      <c r="F184" s="40" t="s">
        <v>1343</v>
      </c>
      <c r="G184" s="70" t="s">
        <v>532</v>
      </c>
      <c r="H184" s="40" t="s">
        <v>274</v>
      </c>
      <c r="I184" s="40">
        <v>65</v>
      </c>
      <c r="J184" s="64">
        <v>630652.85</v>
      </c>
      <c r="K184" s="64">
        <v>630652.85</v>
      </c>
      <c r="L184" s="65">
        <v>44166</v>
      </c>
      <c r="M184" s="62" t="s">
        <v>142</v>
      </c>
    </row>
    <row r="185" spans="1:13" hidden="1" x14ac:dyDescent="0.25">
      <c r="A185" s="40">
        <v>2020</v>
      </c>
      <c r="B185" s="40" t="s">
        <v>718</v>
      </c>
      <c r="C185" s="70" t="s">
        <v>148</v>
      </c>
      <c r="D185" s="41">
        <v>44041</v>
      </c>
      <c r="E185" s="41">
        <v>44133</v>
      </c>
      <c r="F185" s="40" t="s">
        <v>1343</v>
      </c>
      <c r="G185" s="70" t="s">
        <v>532</v>
      </c>
      <c r="H185" s="40" t="s">
        <v>274</v>
      </c>
      <c r="I185" s="40">
        <v>43</v>
      </c>
      <c r="J185" s="64">
        <v>1033278.22</v>
      </c>
      <c r="K185" s="64">
        <v>1033278.22</v>
      </c>
      <c r="L185" s="65">
        <v>44167</v>
      </c>
      <c r="M185" s="62" t="s">
        <v>142</v>
      </c>
    </row>
    <row r="186" spans="1:13" hidden="1" x14ac:dyDescent="0.25">
      <c r="A186" s="40">
        <v>2020</v>
      </c>
      <c r="B186" s="40" t="s">
        <v>719</v>
      </c>
      <c r="C186" s="70" t="s">
        <v>147</v>
      </c>
      <c r="D186" s="41">
        <v>43871</v>
      </c>
      <c r="E186" s="41">
        <v>44133</v>
      </c>
      <c r="F186" s="40" t="s">
        <v>1343</v>
      </c>
      <c r="G186" s="70" t="s">
        <v>529</v>
      </c>
      <c r="H186" s="40" t="s">
        <v>275</v>
      </c>
      <c r="I186" s="40">
        <v>50</v>
      </c>
      <c r="J186" s="64">
        <v>227021.84</v>
      </c>
      <c r="K186" s="64">
        <v>227021.84</v>
      </c>
      <c r="L186" s="65">
        <v>44166</v>
      </c>
      <c r="M186" s="62" t="s">
        <v>142</v>
      </c>
    </row>
    <row r="187" spans="1:13" hidden="1" x14ac:dyDescent="0.25">
      <c r="A187" s="40">
        <v>2020</v>
      </c>
      <c r="B187" s="40" t="s">
        <v>720</v>
      </c>
      <c r="C187" s="70" t="s">
        <v>148</v>
      </c>
      <c r="D187" s="41">
        <v>44020</v>
      </c>
      <c r="E187" s="41">
        <v>44278</v>
      </c>
      <c r="F187" s="40" t="s">
        <v>1343</v>
      </c>
      <c r="G187" s="70" t="s">
        <v>532</v>
      </c>
      <c r="H187" s="40" t="s">
        <v>275</v>
      </c>
      <c r="I187" s="40">
        <v>58</v>
      </c>
      <c r="J187" s="64">
        <v>132451.53</v>
      </c>
      <c r="K187" s="64">
        <v>132451.53</v>
      </c>
      <c r="L187" s="65">
        <v>44284</v>
      </c>
      <c r="M187" s="62" t="s">
        <v>142</v>
      </c>
    </row>
    <row r="188" spans="1:13" hidden="1" x14ac:dyDescent="0.25">
      <c r="A188" s="40">
        <v>2020</v>
      </c>
      <c r="B188" s="40" t="s">
        <v>721</v>
      </c>
      <c r="C188" s="70" t="s">
        <v>148</v>
      </c>
      <c r="D188" s="41">
        <v>44064</v>
      </c>
      <c r="E188" s="41">
        <v>44133</v>
      </c>
      <c r="F188" s="40" t="s">
        <v>1343</v>
      </c>
      <c r="G188" s="70" t="s">
        <v>526</v>
      </c>
      <c r="H188" s="40" t="s">
        <v>274</v>
      </c>
      <c r="I188" s="40">
        <v>67</v>
      </c>
      <c r="J188" s="64">
        <v>510359.93</v>
      </c>
      <c r="K188" s="64">
        <v>510359.93</v>
      </c>
      <c r="L188" s="65">
        <v>44166</v>
      </c>
      <c r="M188" s="62" t="s">
        <v>142</v>
      </c>
    </row>
    <row r="189" spans="1:13" hidden="1" x14ac:dyDescent="0.25">
      <c r="A189" s="40">
        <v>2020</v>
      </c>
      <c r="B189" s="40" t="s">
        <v>722</v>
      </c>
      <c r="C189" s="70" t="s">
        <v>148</v>
      </c>
      <c r="D189" s="41">
        <v>44066</v>
      </c>
      <c r="E189" s="41">
        <v>44133</v>
      </c>
      <c r="F189" s="40" t="s">
        <v>1343</v>
      </c>
      <c r="G189" s="70" t="s">
        <v>526</v>
      </c>
      <c r="H189" s="40" t="s">
        <v>274</v>
      </c>
      <c r="I189" s="40">
        <v>69</v>
      </c>
      <c r="J189" s="64">
        <v>547459.55000000005</v>
      </c>
      <c r="K189" s="64">
        <v>547459.55000000005</v>
      </c>
      <c r="L189" s="65">
        <v>44166</v>
      </c>
      <c r="M189" s="62" t="s">
        <v>142</v>
      </c>
    </row>
    <row r="190" spans="1:13" hidden="1" x14ac:dyDescent="0.25">
      <c r="A190" s="40">
        <v>2020</v>
      </c>
      <c r="B190" s="40" t="s">
        <v>723</v>
      </c>
      <c r="C190" s="70" t="s">
        <v>148</v>
      </c>
      <c r="D190" s="41">
        <v>44012</v>
      </c>
      <c r="E190" s="41">
        <v>44133</v>
      </c>
      <c r="F190" s="40" t="s">
        <v>1343</v>
      </c>
      <c r="G190" s="70" t="s">
        <v>532</v>
      </c>
      <c r="H190" s="40" t="s">
        <v>274</v>
      </c>
      <c r="I190" s="40">
        <v>66</v>
      </c>
      <c r="J190" s="64">
        <v>245617.96</v>
      </c>
      <c r="K190" s="64">
        <v>245617.96</v>
      </c>
      <c r="L190" s="65">
        <v>44166</v>
      </c>
      <c r="M190" s="62" t="s">
        <v>142</v>
      </c>
    </row>
    <row r="191" spans="1:13" hidden="1" x14ac:dyDescent="0.25">
      <c r="A191" s="40">
        <v>2020</v>
      </c>
      <c r="B191" s="40" t="s">
        <v>724</v>
      </c>
      <c r="C191" s="70" t="s">
        <v>148</v>
      </c>
      <c r="D191" s="41">
        <v>44067</v>
      </c>
      <c r="E191" s="41">
        <v>44154</v>
      </c>
      <c r="F191" s="40" t="s">
        <v>1343</v>
      </c>
      <c r="G191" s="70" t="s">
        <v>522</v>
      </c>
      <c r="H191" s="40" t="s">
        <v>275</v>
      </c>
      <c r="I191" s="40">
        <v>66</v>
      </c>
      <c r="J191" s="64">
        <v>106668.07</v>
      </c>
      <c r="K191" s="64">
        <v>106668.07</v>
      </c>
      <c r="L191" s="65">
        <v>44179</v>
      </c>
      <c r="M191" s="62" t="s">
        <v>142</v>
      </c>
    </row>
    <row r="192" spans="1:13" hidden="1" x14ac:dyDescent="0.25">
      <c r="A192" s="40">
        <v>2020</v>
      </c>
      <c r="B192" s="40" t="s">
        <v>725</v>
      </c>
      <c r="C192" s="70" t="s">
        <v>148</v>
      </c>
      <c r="D192" s="41">
        <v>44063</v>
      </c>
      <c r="E192" s="41">
        <v>44133</v>
      </c>
      <c r="F192" s="40" t="s">
        <v>1343</v>
      </c>
      <c r="G192" s="70" t="s">
        <v>525</v>
      </c>
      <c r="H192" s="40" t="s">
        <v>274</v>
      </c>
      <c r="I192" s="40">
        <v>72</v>
      </c>
      <c r="J192" s="64">
        <v>148406.16</v>
      </c>
      <c r="K192" s="64">
        <v>148406.16</v>
      </c>
      <c r="L192" s="65">
        <v>44166</v>
      </c>
      <c r="M192" s="62" t="s">
        <v>142</v>
      </c>
    </row>
    <row r="193" spans="1:13" hidden="1" x14ac:dyDescent="0.25">
      <c r="A193" s="40">
        <v>2020</v>
      </c>
      <c r="B193" s="40" t="s">
        <v>726</v>
      </c>
      <c r="C193" s="70" t="s">
        <v>148</v>
      </c>
      <c r="D193" s="41">
        <v>44058</v>
      </c>
      <c r="E193" s="41">
        <v>44133</v>
      </c>
      <c r="F193" s="40" t="s">
        <v>1343</v>
      </c>
      <c r="G193" s="70" t="s">
        <v>529</v>
      </c>
      <c r="H193" s="40" t="s">
        <v>274</v>
      </c>
      <c r="I193" s="40">
        <v>56</v>
      </c>
      <c r="J193" s="64">
        <v>442200.62</v>
      </c>
      <c r="K193" s="64">
        <v>442200.62</v>
      </c>
      <c r="L193" s="65">
        <v>44166</v>
      </c>
      <c r="M193" s="62" t="s">
        <v>142</v>
      </c>
    </row>
    <row r="194" spans="1:13" hidden="1" x14ac:dyDescent="0.25">
      <c r="A194" s="40">
        <v>2020</v>
      </c>
      <c r="B194" s="40" t="s">
        <v>727</v>
      </c>
      <c r="C194" s="70" t="s">
        <v>148</v>
      </c>
      <c r="D194" s="41">
        <v>44067</v>
      </c>
      <c r="E194" s="41">
        <v>44174</v>
      </c>
      <c r="F194" s="40" t="s">
        <v>1343</v>
      </c>
      <c r="G194" s="70" t="s">
        <v>532</v>
      </c>
      <c r="H194" s="40" t="s">
        <v>275</v>
      </c>
      <c r="I194" s="40">
        <v>61</v>
      </c>
      <c r="J194" s="64">
        <v>16222.87</v>
      </c>
      <c r="K194" s="64">
        <v>16222.87</v>
      </c>
      <c r="L194" s="65">
        <v>44181</v>
      </c>
      <c r="M194" s="62" t="s">
        <v>142</v>
      </c>
    </row>
    <row r="195" spans="1:13" hidden="1" x14ac:dyDescent="0.25">
      <c r="A195" s="40">
        <v>2020</v>
      </c>
      <c r="B195" s="40" t="s">
        <v>728</v>
      </c>
      <c r="C195" s="70" t="s">
        <v>148</v>
      </c>
      <c r="D195" s="41">
        <v>43987</v>
      </c>
      <c r="E195" s="41">
        <v>44133</v>
      </c>
      <c r="F195" s="40" t="s">
        <v>1343</v>
      </c>
      <c r="G195" s="70" t="s">
        <v>532</v>
      </c>
      <c r="H195" s="40" t="s">
        <v>275</v>
      </c>
      <c r="I195" s="40">
        <v>51</v>
      </c>
      <c r="J195" s="64">
        <v>235877.63</v>
      </c>
      <c r="K195" s="64">
        <v>235877.63</v>
      </c>
      <c r="L195" s="65">
        <v>44166</v>
      </c>
      <c r="M195" s="62" t="s">
        <v>142</v>
      </c>
    </row>
    <row r="196" spans="1:13" hidden="1" x14ac:dyDescent="0.25">
      <c r="A196" s="40">
        <v>2020</v>
      </c>
      <c r="B196" s="40" t="s">
        <v>729</v>
      </c>
      <c r="C196" s="70" t="s">
        <v>148</v>
      </c>
      <c r="D196" s="41">
        <v>44008</v>
      </c>
      <c r="E196" s="41">
        <v>44133</v>
      </c>
      <c r="F196" s="40" t="s">
        <v>1343</v>
      </c>
      <c r="G196" s="70" t="s">
        <v>532</v>
      </c>
      <c r="H196" s="40" t="s">
        <v>274</v>
      </c>
      <c r="I196" s="40">
        <v>55</v>
      </c>
      <c r="J196" s="64">
        <v>1248261.67</v>
      </c>
      <c r="K196" s="64">
        <v>1248261.67</v>
      </c>
      <c r="L196" s="65">
        <v>44167</v>
      </c>
      <c r="M196" s="62" t="s">
        <v>142</v>
      </c>
    </row>
    <row r="197" spans="1:13" hidden="1" x14ac:dyDescent="0.25">
      <c r="A197" s="40">
        <v>2020</v>
      </c>
      <c r="B197" s="40" t="s">
        <v>730</v>
      </c>
      <c r="C197" s="70" t="s">
        <v>148</v>
      </c>
      <c r="D197" s="41">
        <v>44067</v>
      </c>
      <c r="E197" s="41">
        <v>44172</v>
      </c>
      <c r="F197" s="40" t="s">
        <v>1343</v>
      </c>
      <c r="G197" s="70" t="s">
        <v>532</v>
      </c>
      <c r="H197" s="40" t="s">
        <v>274</v>
      </c>
      <c r="I197" s="40">
        <v>67</v>
      </c>
      <c r="J197" s="64">
        <v>716910.74</v>
      </c>
      <c r="K197" s="64">
        <v>716910.74</v>
      </c>
      <c r="L197" s="65">
        <v>44179</v>
      </c>
      <c r="M197" s="62" t="s">
        <v>142</v>
      </c>
    </row>
    <row r="198" spans="1:13" hidden="1" x14ac:dyDescent="0.25">
      <c r="A198" s="40">
        <v>2020</v>
      </c>
      <c r="B198" s="40" t="s">
        <v>731</v>
      </c>
      <c r="C198" s="70" t="s">
        <v>148</v>
      </c>
      <c r="D198" s="41">
        <v>44019</v>
      </c>
      <c r="E198" s="41">
        <v>44154</v>
      </c>
      <c r="F198" s="40" t="s">
        <v>1343</v>
      </c>
      <c r="G198" s="70" t="s">
        <v>536</v>
      </c>
      <c r="H198" s="40" t="s">
        <v>275</v>
      </c>
      <c r="I198" s="40">
        <v>63</v>
      </c>
      <c r="J198" s="64">
        <v>623970.68999999994</v>
      </c>
      <c r="K198" s="64">
        <v>623970.68999999994</v>
      </c>
      <c r="L198" s="65">
        <v>44179</v>
      </c>
      <c r="M198" s="62" t="s">
        <v>142</v>
      </c>
    </row>
    <row r="199" spans="1:13" hidden="1" x14ac:dyDescent="0.25">
      <c r="A199" s="40">
        <v>2020</v>
      </c>
      <c r="B199" s="40" t="s">
        <v>732</v>
      </c>
      <c r="C199" s="70" t="s">
        <v>148</v>
      </c>
      <c r="D199" s="41">
        <v>44054</v>
      </c>
      <c r="E199" s="41">
        <v>44133</v>
      </c>
      <c r="F199" s="40" t="s">
        <v>1343</v>
      </c>
      <c r="G199" s="70" t="s">
        <v>532</v>
      </c>
      <c r="H199" s="40" t="s">
        <v>275</v>
      </c>
      <c r="I199" s="40">
        <v>51</v>
      </c>
      <c r="J199" s="64">
        <v>485520.04</v>
      </c>
      <c r="K199" s="64">
        <v>485520.04</v>
      </c>
      <c r="L199" s="65">
        <v>44166</v>
      </c>
      <c r="M199" s="62" t="s">
        <v>142</v>
      </c>
    </row>
    <row r="200" spans="1:13" hidden="1" x14ac:dyDescent="0.25">
      <c r="A200" s="40">
        <v>2020</v>
      </c>
      <c r="B200" s="40" t="s">
        <v>733</v>
      </c>
      <c r="C200" s="70" t="s">
        <v>148</v>
      </c>
      <c r="D200" s="41">
        <v>44034</v>
      </c>
      <c r="E200" s="41">
        <v>44133</v>
      </c>
      <c r="F200" s="40" t="s">
        <v>1343</v>
      </c>
      <c r="G200" s="70" t="s">
        <v>526</v>
      </c>
      <c r="H200" s="40" t="s">
        <v>274</v>
      </c>
      <c r="I200" s="40">
        <v>61</v>
      </c>
      <c r="J200" s="64">
        <v>1239572.93</v>
      </c>
      <c r="K200" s="64">
        <v>1239572.93</v>
      </c>
      <c r="L200" s="65">
        <v>44167</v>
      </c>
      <c r="M200" s="62" t="s">
        <v>142</v>
      </c>
    </row>
    <row r="201" spans="1:13" hidden="1" x14ac:dyDescent="0.25">
      <c r="A201" s="40">
        <v>2020</v>
      </c>
      <c r="B201" s="40" t="s">
        <v>734</v>
      </c>
      <c r="C201" s="70" t="s">
        <v>148</v>
      </c>
      <c r="D201" s="41">
        <v>44065</v>
      </c>
      <c r="E201" s="41">
        <v>44154</v>
      </c>
      <c r="F201" s="40" t="s">
        <v>1343</v>
      </c>
      <c r="G201" s="70" t="s">
        <v>532</v>
      </c>
      <c r="H201" s="40" t="s">
        <v>274</v>
      </c>
      <c r="I201" s="40">
        <v>51</v>
      </c>
      <c r="J201" s="64">
        <v>717351.18</v>
      </c>
      <c r="K201" s="64">
        <v>717351.18</v>
      </c>
      <c r="L201" s="65">
        <v>44179</v>
      </c>
      <c r="M201" s="62" t="s">
        <v>142</v>
      </c>
    </row>
    <row r="202" spans="1:13" hidden="1" x14ac:dyDescent="0.25">
      <c r="A202" s="40">
        <v>2020</v>
      </c>
      <c r="B202" s="40" t="s">
        <v>735</v>
      </c>
      <c r="C202" s="70" t="s">
        <v>148</v>
      </c>
      <c r="D202" s="41">
        <v>44064</v>
      </c>
      <c r="E202" s="41">
        <v>44154</v>
      </c>
      <c r="F202" s="40" t="s">
        <v>1343</v>
      </c>
      <c r="G202" s="70" t="s">
        <v>532</v>
      </c>
      <c r="H202" s="40" t="s">
        <v>274</v>
      </c>
      <c r="I202" s="40">
        <v>49</v>
      </c>
      <c r="J202" s="64">
        <v>185405.83</v>
      </c>
      <c r="K202" s="64">
        <v>185405.83</v>
      </c>
      <c r="L202" s="65">
        <v>44179</v>
      </c>
      <c r="M202" s="62" t="s">
        <v>142</v>
      </c>
    </row>
    <row r="203" spans="1:13" hidden="1" x14ac:dyDescent="0.25">
      <c r="A203" s="40">
        <v>2020</v>
      </c>
      <c r="B203" s="40" t="s">
        <v>736</v>
      </c>
      <c r="C203" s="70" t="s">
        <v>148</v>
      </c>
      <c r="D203" s="41">
        <v>44065</v>
      </c>
      <c r="E203" s="41">
        <v>44154</v>
      </c>
      <c r="F203" s="40" t="s">
        <v>1343</v>
      </c>
      <c r="G203" s="70" t="s">
        <v>532</v>
      </c>
      <c r="H203" s="40" t="s">
        <v>275</v>
      </c>
      <c r="I203" s="40">
        <v>61</v>
      </c>
      <c r="J203" s="64">
        <v>633758.38</v>
      </c>
      <c r="K203" s="64">
        <v>633758.38</v>
      </c>
      <c r="L203" s="65">
        <v>44179</v>
      </c>
      <c r="M203" s="62" t="s">
        <v>142</v>
      </c>
    </row>
    <row r="204" spans="1:13" hidden="1" x14ac:dyDescent="0.25">
      <c r="A204" s="40">
        <v>2020</v>
      </c>
      <c r="B204" s="40" t="s">
        <v>737</v>
      </c>
      <c r="C204" s="70" t="s">
        <v>148</v>
      </c>
      <c r="D204" s="41">
        <v>44064</v>
      </c>
      <c r="E204" s="41">
        <v>44154</v>
      </c>
      <c r="F204" s="40" t="s">
        <v>1343</v>
      </c>
      <c r="G204" s="70" t="s">
        <v>532</v>
      </c>
      <c r="H204" s="40" t="s">
        <v>274</v>
      </c>
      <c r="I204" s="40">
        <v>49</v>
      </c>
      <c r="J204" s="64">
        <v>1134618.8500000001</v>
      </c>
      <c r="K204" s="64">
        <v>1134618.8500000001</v>
      </c>
      <c r="L204" s="65">
        <v>44217</v>
      </c>
      <c r="M204" s="62" t="s">
        <v>142</v>
      </c>
    </row>
    <row r="205" spans="1:13" hidden="1" x14ac:dyDescent="0.25">
      <c r="A205" s="40">
        <v>2020</v>
      </c>
      <c r="B205" s="40" t="s">
        <v>738</v>
      </c>
      <c r="C205" s="70" t="s">
        <v>148</v>
      </c>
      <c r="D205" s="41">
        <v>43990</v>
      </c>
      <c r="E205" s="41">
        <v>44172</v>
      </c>
      <c r="F205" s="40" t="s">
        <v>1343</v>
      </c>
      <c r="G205" s="70" t="s">
        <v>526</v>
      </c>
      <c r="H205" s="40" t="s">
        <v>274</v>
      </c>
      <c r="I205" s="40">
        <v>52</v>
      </c>
      <c r="J205" s="64">
        <v>272141.90000000002</v>
      </c>
      <c r="K205" s="64">
        <v>272141.90000000002</v>
      </c>
      <c r="L205" s="65">
        <v>44179</v>
      </c>
      <c r="M205" s="62" t="s">
        <v>142</v>
      </c>
    </row>
    <row r="206" spans="1:13" hidden="1" x14ac:dyDescent="0.25">
      <c r="A206" s="40">
        <v>2020</v>
      </c>
      <c r="B206" s="40" t="s">
        <v>739</v>
      </c>
      <c r="C206" s="70" t="s">
        <v>148</v>
      </c>
      <c r="D206" s="41">
        <v>44093</v>
      </c>
      <c r="E206" s="41">
        <v>44154</v>
      </c>
      <c r="F206" s="40" t="s">
        <v>1343</v>
      </c>
      <c r="G206" s="70" t="s">
        <v>535</v>
      </c>
      <c r="H206" s="40" t="s">
        <v>274</v>
      </c>
      <c r="I206" s="40">
        <v>33</v>
      </c>
      <c r="J206" s="64">
        <v>708372.23</v>
      </c>
      <c r="K206" s="64">
        <v>708372.23</v>
      </c>
      <c r="L206" s="65">
        <v>44179</v>
      </c>
      <c r="M206" s="62" t="s">
        <v>142</v>
      </c>
    </row>
    <row r="207" spans="1:13" hidden="1" x14ac:dyDescent="0.25">
      <c r="A207" s="40">
        <v>2020</v>
      </c>
      <c r="B207" s="40" t="s">
        <v>740</v>
      </c>
      <c r="C207" s="70" t="s">
        <v>148</v>
      </c>
      <c r="D207" s="41">
        <v>44094</v>
      </c>
      <c r="E207" s="41">
        <v>44154</v>
      </c>
      <c r="F207" s="40" t="s">
        <v>1343</v>
      </c>
      <c r="G207" s="70" t="s">
        <v>522</v>
      </c>
      <c r="H207" s="40" t="s">
        <v>275</v>
      </c>
      <c r="I207" s="40">
        <v>55</v>
      </c>
      <c r="J207" s="64">
        <v>161802.6</v>
      </c>
      <c r="K207" s="64">
        <v>161802.6</v>
      </c>
      <c r="L207" s="65">
        <v>44179</v>
      </c>
      <c r="M207" s="62" t="s">
        <v>142</v>
      </c>
    </row>
    <row r="208" spans="1:13" hidden="1" x14ac:dyDescent="0.25">
      <c r="A208" s="40">
        <v>2020</v>
      </c>
      <c r="B208" s="40" t="s">
        <v>741</v>
      </c>
      <c r="C208" s="70" t="s">
        <v>148</v>
      </c>
      <c r="D208" s="41">
        <v>44095</v>
      </c>
      <c r="E208" s="41">
        <v>44154</v>
      </c>
      <c r="F208" s="40" t="s">
        <v>1343</v>
      </c>
      <c r="G208" s="70" t="s">
        <v>532</v>
      </c>
      <c r="H208" s="40" t="s">
        <v>275</v>
      </c>
      <c r="I208" s="40">
        <v>57</v>
      </c>
      <c r="J208" s="64">
        <v>1034765.87</v>
      </c>
      <c r="K208" s="64">
        <v>1034765.87</v>
      </c>
      <c r="L208" s="65">
        <v>44217</v>
      </c>
      <c r="M208" s="62" t="s">
        <v>142</v>
      </c>
    </row>
    <row r="209" spans="1:13" hidden="1" x14ac:dyDescent="0.25">
      <c r="A209" s="40">
        <v>2020</v>
      </c>
      <c r="B209" s="40" t="s">
        <v>742</v>
      </c>
      <c r="C209" s="70" t="s">
        <v>148</v>
      </c>
      <c r="D209" s="41">
        <v>44078</v>
      </c>
      <c r="E209" s="41">
        <v>44154</v>
      </c>
      <c r="F209" s="40" t="s">
        <v>1343</v>
      </c>
      <c r="G209" s="70" t="s">
        <v>527</v>
      </c>
      <c r="H209" s="40" t="s">
        <v>275</v>
      </c>
      <c r="I209" s="40">
        <v>68</v>
      </c>
      <c r="J209" s="64">
        <v>58828.18</v>
      </c>
      <c r="K209" s="64">
        <v>58828.18</v>
      </c>
      <c r="L209" s="65">
        <v>44179</v>
      </c>
      <c r="M209" s="62" t="s">
        <v>142</v>
      </c>
    </row>
    <row r="210" spans="1:13" hidden="1" x14ac:dyDescent="0.25">
      <c r="A210" s="40">
        <v>2020</v>
      </c>
      <c r="B210" s="40" t="s">
        <v>743</v>
      </c>
      <c r="C210" s="70" t="s">
        <v>148</v>
      </c>
      <c r="D210" s="41">
        <v>43961</v>
      </c>
      <c r="E210" s="41">
        <v>44172</v>
      </c>
      <c r="F210" s="40" t="s">
        <v>1343</v>
      </c>
      <c r="G210" s="70" t="s">
        <v>532</v>
      </c>
      <c r="H210" s="40" t="s">
        <v>274</v>
      </c>
      <c r="I210" s="40">
        <v>64</v>
      </c>
      <c r="J210" s="64">
        <v>465977.58</v>
      </c>
      <c r="K210" s="64">
        <v>465977.58</v>
      </c>
      <c r="L210" s="65">
        <v>44294</v>
      </c>
      <c r="M210" s="62" t="s">
        <v>142</v>
      </c>
    </row>
    <row r="211" spans="1:13" hidden="1" x14ac:dyDescent="0.25">
      <c r="A211" s="40">
        <v>2020</v>
      </c>
      <c r="B211" s="40" t="s">
        <v>744</v>
      </c>
      <c r="C211" s="70" t="s">
        <v>148</v>
      </c>
      <c r="D211" s="41">
        <v>43999</v>
      </c>
      <c r="E211" s="41">
        <v>44172</v>
      </c>
      <c r="F211" s="40" t="s">
        <v>1343</v>
      </c>
      <c r="G211" s="70" t="s">
        <v>538</v>
      </c>
      <c r="H211" s="40" t="s">
        <v>274</v>
      </c>
      <c r="I211" s="40">
        <v>45</v>
      </c>
      <c r="J211" s="64">
        <v>363082.19</v>
      </c>
      <c r="K211" s="64">
        <v>363082.19</v>
      </c>
      <c r="L211" s="65">
        <v>44179</v>
      </c>
      <c r="M211" s="62" t="s">
        <v>142</v>
      </c>
    </row>
    <row r="212" spans="1:13" hidden="1" x14ac:dyDescent="0.25">
      <c r="A212" s="40">
        <v>2020</v>
      </c>
      <c r="B212" s="40" t="s">
        <v>745</v>
      </c>
      <c r="C212" s="70" t="s">
        <v>148</v>
      </c>
      <c r="D212" s="41">
        <v>44111</v>
      </c>
      <c r="E212" s="41">
        <v>44172</v>
      </c>
      <c r="F212" s="40" t="s">
        <v>1343</v>
      </c>
      <c r="G212" s="70" t="s">
        <v>527</v>
      </c>
      <c r="H212" s="40" t="s">
        <v>275</v>
      </c>
      <c r="I212" s="40">
        <v>50</v>
      </c>
      <c r="J212" s="64">
        <v>249885.97</v>
      </c>
      <c r="K212" s="64">
        <v>249885.97</v>
      </c>
      <c r="L212" s="65">
        <v>44179</v>
      </c>
      <c r="M212" s="62" t="s">
        <v>142</v>
      </c>
    </row>
    <row r="213" spans="1:13" hidden="1" x14ac:dyDescent="0.25">
      <c r="A213" s="40">
        <v>2020</v>
      </c>
      <c r="B213" s="40" t="s">
        <v>746</v>
      </c>
      <c r="C213" s="70" t="s">
        <v>148</v>
      </c>
      <c r="D213" s="41">
        <v>44125</v>
      </c>
      <c r="E213" s="41">
        <v>44172</v>
      </c>
      <c r="F213" s="40" t="s">
        <v>1343</v>
      </c>
      <c r="G213" s="70" t="s">
        <v>522</v>
      </c>
      <c r="H213" s="40" t="s">
        <v>275</v>
      </c>
      <c r="I213" s="40">
        <v>60</v>
      </c>
      <c r="J213" s="64">
        <v>225192.87</v>
      </c>
      <c r="K213" s="64">
        <v>225192.87</v>
      </c>
      <c r="L213" s="65">
        <v>44179</v>
      </c>
      <c r="M213" s="62" t="s">
        <v>142</v>
      </c>
    </row>
    <row r="214" spans="1:13" hidden="1" x14ac:dyDescent="0.25">
      <c r="A214" s="40">
        <v>2020</v>
      </c>
      <c r="B214" s="40" t="s">
        <v>747</v>
      </c>
      <c r="C214" s="70" t="s">
        <v>148</v>
      </c>
      <c r="D214" s="41">
        <v>44096</v>
      </c>
      <c r="E214" s="41">
        <v>44172</v>
      </c>
      <c r="F214" s="40" t="s">
        <v>1343</v>
      </c>
      <c r="G214" s="70" t="s">
        <v>532</v>
      </c>
      <c r="H214" s="40" t="s">
        <v>274</v>
      </c>
      <c r="I214" s="40">
        <v>66</v>
      </c>
      <c r="J214" s="64">
        <v>111028.42</v>
      </c>
      <c r="K214" s="64">
        <v>111082.42</v>
      </c>
      <c r="L214" s="65">
        <v>44179</v>
      </c>
      <c r="M214" s="62" t="s">
        <v>142</v>
      </c>
    </row>
    <row r="215" spans="1:13" hidden="1" x14ac:dyDescent="0.25">
      <c r="A215" s="40">
        <v>2020</v>
      </c>
      <c r="B215" s="40" t="s">
        <v>748</v>
      </c>
      <c r="C215" s="70" t="s">
        <v>148</v>
      </c>
      <c r="D215" s="41">
        <v>44087</v>
      </c>
      <c r="E215" s="41">
        <v>44172</v>
      </c>
      <c r="F215" s="40" t="s">
        <v>1343</v>
      </c>
      <c r="G215" s="70" t="s">
        <v>532</v>
      </c>
      <c r="H215" s="40" t="s">
        <v>275</v>
      </c>
      <c r="I215" s="40">
        <v>43</v>
      </c>
      <c r="J215" s="64">
        <v>643393.37</v>
      </c>
      <c r="K215" s="64">
        <v>643393.37</v>
      </c>
      <c r="L215" s="65">
        <v>44179</v>
      </c>
      <c r="M215" s="62" t="s">
        <v>142</v>
      </c>
    </row>
    <row r="216" spans="1:13" hidden="1" x14ac:dyDescent="0.25">
      <c r="A216" s="40">
        <v>2020</v>
      </c>
      <c r="B216" s="40" t="s">
        <v>749</v>
      </c>
      <c r="C216" s="70" t="s">
        <v>148</v>
      </c>
      <c r="D216" s="41">
        <v>44116</v>
      </c>
      <c r="E216" s="41">
        <v>44172</v>
      </c>
      <c r="F216" s="40" t="s">
        <v>1343</v>
      </c>
      <c r="G216" s="70" t="s">
        <v>532</v>
      </c>
      <c r="H216" s="40" t="s">
        <v>274</v>
      </c>
      <c r="I216" s="40">
        <v>66</v>
      </c>
      <c r="J216" s="64">
        <v>391050.2</v>
      </c>
      <c r="K216" s="64">
        <v>391050.2</v>
      </c>
      <c r="L216" s="65">
        <v>44179</v>
      </c>
      <c r="M216" s="62" t="s">
        <v>142</v>
      </c>
    </row>
    <row r="217" spans="1:13" hidden="1" x14ac:dyDescent="0.25">
      <c r="A217" s="40">
        <v>2020</v>
      </c>
      <c r="B217" s="40" t="s">
        <v>750</v>
      </c>
      <c r="C217" s="70" t="s">
        <v>148</v>
      </c>
      <c r="D217" s="41">
        <v>44099</v>
      </c>
      <c r="E217" s="41">
        <v>44172</v>
      </c>
      <c r="F217" s="40" t="s">
        <v>1343</v>
      </c>
      <c r="G217" s="70" t="s">
        <v>522</v>
      </c>
      <c r="H217" s="40" t="s">
        <v>274</v>
      </c>
      <c r="I217" s="40">
        <v>62</v>
      </c>
      <c r="J217" s="64">
        <v>325078.57</v>
      </c>
      <c r="K217" s="64">
        <v>325078.57</v>
      </c>
      <c r="L217" s="65">
        <v>44179</v>
      </c>
      <c r="M217" s="62" t="s">
        <v>142</v>
      </c>
    </row>
    <row r="218" spans="1:13" hidden="1" x14ac:dyDescent="0.25">
      <c r="A218" s="40">
        <v>2020</v>
      </c>
      <c r="B218" s="40" t="s">
        <v>751</v>
      </c>
      <c r="C218" s="70" t="s">
        <v>148</v>
      </c>
      <c r="D218" s="41">
        <v>44107</v>
      </c>
      <c r="E218" s="41">
        <v>44229</v>
      </c>
      <c r="F218" s="40" t="s">
        <v>1343</v>
      </c>
      <c r="G218" s="70" t="s">
        <v>532</v>
      </c>
      <c r="H218" s="40" t="s">
        <v>274</v>
      </c>
      <c r="I218" s="40">
        <v>70</v>
      </c>
      <c r="J218" s="64">
        <v>76212.59</v>
      </c>
      <c r="K218" s="64">
        <v>76212.59</v>
      </c>
      <c r="L218" s="65">
        <v>44232</v>
      </c>
      <c r="M218" s="62" t="s">
        <v>142</v>
      </c>
    </row>
    <row r="219" spans="1:13" hidden="1" x14ac:dyDescent="0.25">
      <c r="A219" s="40">
        <v>2020</v>
      </c>
      <c r="B219" s="40" t="s">
        <v>752</v>
      </c>
      <c r="C219" s="70" t="s">
        <v>148</v>
      </c>
      <c r="D219" s="41">
        <v>44100</v>
      </c>
      <c r="E219" s="41">
        <v>44202</v>
      </c>
      <c r="F219" s="40" t="s">
        <v>1343</v>
      </c>
      <c r="G219" s="70" t="s">
        <v>538</v>
      </c>
      <c r="H219" s="40" t="s">
        <v>274</v>
      </c>
      <c r="I219" s="40">
        <v>54</v>
      </c>
      <c r="J219" s="64">
        <v>719013.02</v>
      </c>
      <c r="K219" s="64">
        <v>719013.02</v>
      </c>
      <c r="L219" s="65">
        <v>44215</v>
      </c>
      <c r="M219" s="62" t="s">
        <v>142</v>
      </c>
    </row>
    <row r="220" spans="1:13" hidden="1" x14ac:dyDescent="0.25">
      <c r="A220" s="40">
        <v>2020</v>
      </c>
      <c r="B220" s="40" t="s">
        <v>753</v>
      </c>
      <c r="C220" s="70" t="s">
        <v>148</v>
      </c>
      <c r="D220" s="41">
        <v>44133</v>
      </c>
      <c r="E220" s="41">
        <v>44202</v>
      </c>
      <c r="F220" s="40" t="s">
        <v>1343</v>
      </c>
      <c r="G220" s="70" t="s">
        <v>532</v>
      </c>
      <c r="H220" s="40" t="s">
        <v>274</v>
      </c>
      <c r="I220" s="40">
        <v>46</v>
      </c>
      <c r="J220" s="64">
        <v>490376.23</v>
      </c>
      <c r="K220" s="64">
        <v>490376.23</v>
      </c>
      <c r="L220" s="65">
        <v>44216</v>
      </c>
      <c r="M220" s="62" t="s">
        <v>142</v>
      </c>
    </row>
    <row r="221" spans="1:13" hidden="1" x14ac:dyDescent="0.25">
      <c r="A221" s="40">
        <v>2020</v>
      </c>
      <c r="B221" s="40" t="s">
        <v>754</v>
      </c>
      <c r="C221" s="70" t="s">
        <v>148</v>
      </c>
      <c r="D221" s="41">
        <v>44100</v>
      </c>
      <c r="E221" s="41">
        <v>44202</v>
      </c>
      <c r="F221" s="40" t="s">
        <v>1343</v>
      </c>
      <c r="G221" s="70" t="s">
        <v>532</v>
      </c>
      <c r="H221" s="40" t="s">
        <v>274</v>
      </c>
      <c r="I221" s="40">
        <v>68</v>
      </c>
      <c r="J221" s="64">
        <v>211565.19</v>
      </c>
      <c r="K221" s="64">
        <v>211565.19</v>
      </c>
      <c r="L221" s="65">
        <v>44215</v>
      </c>
      <c r="M221" s="62" t="s">
        <v>142</v>
      </c>
    </row>
    <row r="222" spans="1:13" hidden="1" x14ac:dyDescent="0.25">
      <c r="A222" s="40">
        <v>2020</v>
      </c>
      <c r="B222" s="40" t="s">
        <v>755</v>
      </c>
      <c r="C222" s="70" t="s">
        <v>148</v>
      </c>
      <c r="D222" s="41">
        <v>44096</v>
      </c>
      <c r="E222" s="41">
        <v>44229</v>
      </c>
      <c r="F222" s="40" t="s">
        <v>1343</v>
      </c>
      <c r="G222" s="70" t="s">
        <v>529</v>
      </c>
      <c r="H222" s="40" t="s">
        <v>274</v>
      </c>
      <c r="I222" s="40">
        <v>35</v>
      </c>
      <c r="J222" s="64">
        <v>1132703.93</v>
      </c>
      <c r="K222" s="64">
        <v>1132703.93</v>
      </c>
      <c r="L222" s="65">
        <v>44239</v>
      </c>
      <c r="M222" s="62" t="s">
        <v>142</v>
      </c>
    </row>
    <row r="223" spans="1:13" hidden="1" x14ac:dyDescent="0.25">
      <c r="A223" s="40">
        <v>2020</v>
      </c>
      <c r="B223" s="40" t="s">
        <v>756</v>
      </c>
      <c r="C223" s="70" t="s">
        <v>148</v>
      </c>
      <c r="D223" s="41">
        <v>44167</v>
      </c>
      <c r="E223" s="41">
        <v>44229</v>
      </c>
      <c r="F223" s="40" t="s">
        <v>1343</v>
      </c>
      <c r="G223" s="70" t="s">
        <v>527</v>
      </c>
      <c r="H223" s="40" t="s">
        <v>275</v>
      </c>
      <c r="I223" s="40">
        <v>62</v>
      </c>
      <c r="J223" s="64">
        <v>477723.71</v>
      </c>
      <c r="K223" s="64">
        <v>477723.71</v>
      </c>
      <c r="L223" s="65">
        <v>44239</v>
      </c>
      <c r="M223" s="62" t="s">
        <v>142</v>
      </c>
    </row>
    <row r="224" spans="1:13" hidden="1" x14ac:dyDescent="0.25">
      <c r="A224" s="40">
        <v>2020</v>
      </c>
      <c r="B224" s="40" t="s">
        <v>757</v>
      </c>
      <c r="C224" s="70" t="s">
        <v>148</v>
      </c>
      <c r="D224" s="41">
        <v>44123</v>
      </c>
      <c r="E224" s="41">
        <v>44202</v>
      </c>
      <c r="F224" s="40" t="s">
        <v>1343</v>
      </c>
      <c r="G224" s="70" t="s">
        <v>532</v>
      </c>
      <c r="H224" s="40" t="s">
        <v>275</v>
      </c>
      <c r="I224" s="40">
        <v>67</v>
      </c>
      <c r="J224" s="64">
        <v>134460.5</v>
      </c>
      <c r="K224" s="64">
        <v>134460.5</v>
      </c>
      <c r="L224" s="65">
        <v>44216</v>
      </c>
      <c r="M224" s="62" t="s">
        <v>142</v>
      </c>
    </row>
    <row r="225" spans="1:13" hidden="1" x14ac:dyDescent="0.25">
      <c r="A225" s="40">
        <v>2020</v>
      </c>
      <c r="B225" s="40" t="s">
        <v>758</v>
      </c>
      <c r="C225" s="70" t="s">
        <v>148</v>
      </c>
      <c r="D225" s="41">
        <v>44145</v>
      </c>
      <c r="E225" s="41">
        <v>44202</v>
      </c>
      <c r="F225" s="40" t="s">
        <v>1343</v>
      </c>
      <c r="G225" s="70" t="s">
        <v>532</v>
      </c>
      <c r="H225" s="40" t="s">
        <v>274</v>
      </c>
      <c r="I225" s="40">
        <v>55</v>
      </c>
      <c r="J225" s="64">
        <v>795867.23</v>
      </c>
      <c r="K225" s="64">
        <v>795867.23</v>
      </c>
      <c r="L225" s="65">
        <v>44216</v>
      </c>
      <c r="M225" s="62" t="s">
        <v>142</v>
      </c>
    </row>
    <row r="226" spans="1:13" hidden="1" x14ac:dyDescent="0.25">
      <c r="A226" s="40">
        <v>2020</v>
      </c>
      <c r="B226" s="40" t="s">
        <v>759</v>
      </c>
      <c r="C226" s="70" t="s">
        <v>148</v>
      </c>
      <c r="D226" s="41">
        <v>44087</v>
      </c>
      <c r="E226" s="41">
        <v>44229</v>
      </c>
      <c r="F226" s="40" t="s">
        <v>1343</v>
      </c>
      <c r="G226" s="70" t="s">
        <v>537</v>
      </c>
      <c r="H226" s="40" t="s">
        <v>275</v>
      </c>
      <c r="I226" s="40">
        <v>52</v>
      </c>
      <c r="J226" s="64">
        <v>697327.37</v>
      </c>
      <c r="K226" s="64">
        <v>697327.37</v>
      </c>
      <c r="L226" s="65">
        <v>44239</v>
      </c>
      <c r="M226" s="62" t="s">
        <v>142</v>
      </c>
    </row>
    <row r="227" spans="1:13" hidden="1" x14ac:dyDescent="0.25">
      <c r="A227" s="40">
        <v>2020</v>
      </c>
      <c r="B227" s="40" t="s">
        <v>760</v>
      </c>
      <c r="C227" s="70" t="s">
        <v>148</v>
      </c>
      <c r="D227" s="41">
        <v>44106</v>
      </c>
      <c r="E227" s="41">
        <v>44229</v>
      </c>
      <c r="F227" s="40" t="s">
        <v>1343</v>
      </c>
      <c r="G227" s="70" t="s">
        <v>529</v>
      </c>
      <c r="H227" s="40" t="s">
        <v>275</v>
      </c>
      <c r="I227" s="40">
        <v>65</v>
      </c>
      <c r="J227" s="64">
        <v>262180.40999999997</v>
      </c>
      <c r="K227" s="64">
        <v>262180.40999999997</v>
      </c>
      <c r="L227" s="65">
        <v>44239</v>
      </c>
      <c r="M227" s="62" t="s">
        <v>142</v>
      </c>
    </row>
    <row r="228" spans="1:13" hidden="1" x14ac:dyDescent="0.25">
      <c r="A228" s="40">
        <v>2020</v>
      </c>
      <c r="B228" s="40" t="s">
        <v>761</v>
      </c>
      <c r="C228" s="70" t="s">
        <v>148</v>
      </c>
      <c r="D228" s="41">
        <v>44062</v>
      </c>
      <c r="E228" s="41">
        <v>44202</v>
      </c>
      <c r="F228" s="40" t="s">
        <v>1343</v>
      </c>
      <c r="G228" s="70" t="s">
        <v>532</v>
      </c>
      <c r="H228" s="40" t="s">
        <v>275</v>
      </c>
      <c r="I228" s="40">
        <v>58</v>
      </c>
      <c r="J228" s="64">
        <v>500658.35</v>
      </c>
      <c r="K228" s="64">
        <v>500658.35</v>
      </c>
      <c r="L228" s="65">
        <v>44216</v>
      </c>
      <c r="M228" s="62" t="s">
        <v>142</v>
      </c>
    </row>
    <row r="229" spans="1:13" hidden="1" x14ac:dyDescent="0.25">
      <c r="A229" s="40">
        <v>2020</v>
      </c>
      <c r="B229" s="40" t="s">
        <v>762</v>
      </c>
      <c r="C229" s="70" t="s">
        <v>148</v>
      </c>
      <c r="D229" s="41">
        <v>43948</v>
      </c>
      <c r="E229" s="41">
        <v>44229</v>
      </c>
      <c r="F229" s="40" t="s">
        <v>1343</v>
      </c>
      <c r="G229" s="70" t="s">
        <v>525</v>
      </c>
      <c r="H229" s="40" t="s">
        <v>275</v>
      </c>
      <c r="I229" s="40">
        <v>54</v>
      </c>
      <c r="J229" s="64">
        <v>439810.1</v>
      </c>
      <c r="K229" s="64">
        <v>439810.1</v>
      </c>
      <c r="L229" s="65">
        <v>44239</v>
      </c>
      <c r="M229" s="62" t="s">
        <v>142</v>
      </c>
    </row>
    <row r="230" spans="1:13" hidden="1" x14ac:dyDescent="0.25">
      <c r="A230" s="40">
        <v>2020</v>
      </c>
      <c r="B230" s="40" t="s">
        <v>763</v>
      </c>
      <c r="C230" s="70" t="s">
        <v>148</v>
      </c>
      <c r="D230" s="41">
        <v>44065</v>
      </c>
      <c r="E230" s="41">
        <v>44229</v>
      </c>
      <c r="F230" s="40" t="s">
        <v>1343</v>
      </c>
      <c r="G230" s="70" t="s">
        <v>537</v>
      </c>
      <c r="H230" s="40" t="s">
        <v>275</v>
      </c>
      <c r="I230" s="40">
        <v>64</v>
      </c>
      <c r="J230" s="64">
        <v>147910.92000000001</v>
      </c>
      <c r="K230" s="64">
        <v>147910.92000000001</v>
      </c>
      <c r="L230" s="65">
        <v>44232</v>
      </c>
      <c r="M230" s="62" t="s">
        <v>142</v>
      </c>
    </row>
    <row r="231" spans="1:13" hidden="1" x14ac:dyDescent="0.25">
      <c r="A231" s="40">
        <v>2020</v>
      </c>
      <c r="B231" s="40" t="s">
        <v>764</v>
      </c>
      <c r="C231" s="70" t="s">
        <v>148</v>
      </c>
      <c r="D231" s="41">
        <v>44076</v>
      </c>
      <c r="E231" s="41">
        <v>44202</v>
      </c>
      <c r="F231" s="40" t="s">
        <v>1343</v>
      </c>
      <c r="G231" s="70" t="s">
        <v>532</v>
      </c>
      <c r="H231" s="40" t="s">
        <v>274</v>
      </c>
      <c r="I231" s="40">
        <v>65</v>
      </c>
      <c r="J231" s="64">
        <v>406248.03</v>
      </c>
      <c r="K231" s="64">
        <v>406248.03</v>
      </c>
      <c r="L231" s="65">
        <v>44208</v>
      </c>
      <c r="M231" s="62" t="s">
        <v>142</v>
      </c>
    </row>
    <row r="232" spans="1:13" hidden="1" x14ac:dyDescent="0.25">
      <c r="A232" s="40">
        <v>2020</v>
      </c>
      <c r="B232" s="40" t="s">
        <v>765</v>
      </c>
      <c r="C232" s="70" t="s">
        <v>148</v>
      </c>
      <c r="D232" s="41">
        <v>43962</v>
      </c>
      <c r="E232" s="41">
        <v>44229</v>
      </c>
      <c r="F232" s="40" t="s">
        <v>1343</v>
      </c>
      <c r="G232" s="70" t="s">
        <v>532</v>
      </c>
      <c r="H232" s="40" t="s">
        <v>274</v>
      </c>
      <c r="I232" s="40">
        <v>57</v>
      </c>
      <c r="J232" s="64">
        <v>314247.2</v>
      </c>
      <c r="K232" s="64">
        <v>314247.2</v>
      </c>
      <c r="L232" s="65">
        <v>44239</v>
      </c>
      <c r="M232" s="62" t="s">
        <v>142</v>
      </c>
    </row>
    <row r="233" spans="1:13" hidden="1" x14ac:dyDescent="0.25">
      <c r="A233" s="40">
        <v>2020</v>
      </c>
      <c r="B233" s="40" t="s">
        <v>766</v>
      </c>
      <c r="C233" s="70" t="s">
        <v>148</v>
      </c>
      <c r="D233" s="41">
        <v>44059</v>
      </c>
      <c r="E233" s="41">
        <v>44202</v>
      </c>
      <c r="F233" s="40" t="s">
        <v>1343</v>
      </c>
      <c r="G233" s="70" t="s">
        <v>530</v>
      </c>
      <c r="H233" s="40" t="s">
        <v>274</v>
      </c>
      <c r="I233" s="40">
        <v>59</v>
      </c>
      <c r="J233" s="64">
        <v>877933.92</v>
      </c>
      <c r="K233" s="64">
        <v>877933.92</v>
      </c>
      <c r="L233" s="65">
        <v>44216</v>
      </c>
      <c r="M233" s="62" t="s">
        <v>142</v>
      </c>
    </row>
    <row r="234" spans="1:13" hidden="1" x14ac:dyDescent="0.25">
      <c r="A234" s="40">
        <v>2020</v>
      </c>
      <c r="B234" s="40" t="s">
        <v>767</v>
      </c>
      <c r="C234" s="70" t="s">
        <v>148</v>
      </c>
      <c r="D234" s="41">
        <v>44145</v>
      </c>
      <c r="E234" s="41">
        <v>44202</v>
      </c>
      <c r="F234" s="40" t="s">
        <v>1343</v>
      </c>
      <c r="G234" s="70" t="s">
        <v>532</v>
      </c>
      <c r="H234" s="40" t="s">
        <v>274</v>
      </c>
      <c r="I234" s="40">
        <v>51</v>
      </c>
      <c r="J234" s="64">
        <v>533031.16</v>
      </c>
      <c r="K234" s="64">
        <v>533031.16</v>
      </c>
      <c r="L234" s="65">
        <v>44216</v>
      </c>
      <c r="M234" s="62" t="s">
        <v>142</v>
      </c>
    </row>
    <row r="235" spans="1:13" hidden="1" x14ac:dyDescent="0.25">
      <c r="A235" s="40">
        <v>2020</v>
      </c>
      <c r="B235" s="40" t="s">
        <v>768</v>
      </c>
      <c r="C235" s="70" t="s">
        <v>148</v>
      </c>
      <c r="D235" s="41">
        <v>44002</v>
      </c>
      <c r="E235" s="41">
        <v>44202</v>
      </c>
      <c r="F235" s="40" t="s">
        <v>1343</v>
      </c>
      <c r="G235" s="70" t="s">
        <v>532</v>
      </c>
      <c r="H235" s="40" t="s">
        <v>274</v>
      </c>
      <c r="I235" s="40">
        <v>67</v>
      </c>
      <c r="J235" s="64">
        <v>210377.46</v>
      </c>
      <c r="K235" s="64">
        <v>210377.46</v>
      </c>
      <c r="L235" s="65">
        <v>44216</v>
      </c>
      <c r="M235" s="62" t="s">
        <v>142</v>
      </c>
    </row>
    <row r="236" spans="1:13" hidden="1" x14ac:dyDescent="0.25">
      <c r="A236" s="40">
        <v>2020</v>
      </c>
      <c r="B236" s="40" t="s">
        <v>769</v>
      </c>
      <c r="C236" s="70" t="s">
        <v>148</v>
      </c>
      <c r="D236" s="41">
        <v>43976</v>
      </c>
      <c r="E236" s="41">
        <v>44202</v>
      </c>
      <c r="F236" s="40" t="s">
        <v>1343</v>
      </c>
      <c r="G236" s="70" t="s">
        <v>532</v>
      </c>
      <c r="H236" s="40" t="s">
        <v>274</v>
      </c>
      <c r="I236" s="40">
        <v>59</v>
      </c>
      <c r="J236" s="64">
        <v>197251.22</v>
      </c>
      <c r="K236" s="64">
        <v>197251.22</v>
      </c>
      <c r="L236" s="65">
        <v>44208</v>
      </c>
      <c r="M236" s="62" t="s">
        <v>142</v>
      </c>
    </row>
    <row r="237" spans="1:13" hidden="1" x14ac:dyDescent="0.25">
      <c r="A237" s="40">
        <v>2020</v>
      </c>
      <c r="B237" s="40" t="s">
        <v>770</v>
      </c>
      <c r="C237" s="70" t="s">
        <v>148</v>
      </c>
      <c r="D237" s="41">
        <v>44063</v>
      </c>
      <c r="E237" s="41">
        <v>44202</v>
      </c>
      <c r="F237" s="40" t="s">
        <v>1343</v>
      </c>
      <c r="G237" s="70" t="s">
        <v>532</v>
      </c>
      <c r="H237" s="40" t="s">
        <v>275</v>
      </c>
      <c r="I237" s="40">
        <v>59</v>
      </c>
      <c r="J237" s="64">
        <v>478796</v>
      </c>
      <c r="K237" s="64">
        <v>478796</v>
      </c>
      <c r="L237" s="65">
        <v>44208</v>
      </c>
      <c r="M237" s="62" t="s">
        <v>142</v>
      </c>
    </row>
    <row r="238" spans="1:13" hidden="1" x14ac:dyDescent="0.25">
      <c r="A238" s="40">
        <v>2020</v>
      </c>
      <c r="B238" s="40" t="s">
        <v>771</v>
      </c>
      <c r="C238" s="70" t="s">
        <v>148</v>
      </c>
      <c r="D238" s="41">
        <v>44147</v>
      </c>
      <c r="E238" s="41">
        <v>44202</v>
      </c>
      <c r="F238" s="40" t="s">
        <v>1343</v>
      </c>
      <c r="G238" s="70" t="s">
        <v>525</v>
      </c>
      <c r="H238" s="40" t="s">
        <v>275</v>
      </c>
      <c r="I238" s="40">
        <v>61</v>
      </c>
      <c r="J238" s="64">
        <v>998762.58</v>
      </c>
      <c r="K238" s="64">
        <v>998762.58</v>
      </c>
      <c r="L238" s="65">
        <v>44208</v>
      </c>
      <c r="M238" s="62" t="s">
        <v>142</v>
      </c>
    </row>
    <row r="239" spans="1:13" hidden="1" x14ac:dyDescent="0.25">
      <c r="A239" s="40">
        <v>2020</v>
      </c>
      <c r="B239" s="40" t="s">
        <v>772</v>
      </c>
      <c r="C239" s="70" t="s">
        <v>148</v>
      </c>
      <c r="D239" s="41">
        <v>44017</v>
      </c>
      <c r="E239" s="41">
        <v>44202</v>
      </c>
      <c r="F239" s="40" t="s">
        <v>1343</v>
      </c>
      <c r="G239" s="70" t="s">
        <v>532</v>
      </c>
      <c r="H239" s="40" t="s">
        <v>275</v>
      </c>
      <c r="I239" s="40">
        <v>60</v>
      </c>
      <c r="J239" s="64">
        <v>572506.22</v>
      </c>
      <c r="K239" s="64">
        <v>572506.22</v>
      </c>
      <c r="L239" s="65">
        <v>44208</v>
      </c>
      <c r="M239" s="62" t="s">
        <v>142</v>
      </c>
    </row>
    <row r="240" spans="1:13" hidden="1" x14ac:dyDescent="0.25">
      <c r="A240" s="40">
        <v>2020</v>
      </c>
      <c r="B240" s="40" t="s">
        <v>773</v>
      </c>
      <c r="C240" s="70" t="s">
        <v>148</v>
      </c>
      <c r="D240" s="41">
        <v>44148</v>
      </c>
      <c r="E240" s="41">
        <v>44229</v>
      </c>
      <c r="F240" s="40" t="s">
        <v>1343</v>
      </c>
      <c r="G240" s="70" t="s">
        <v>526</v>
      </c>
      <c r="H240" s="40" t="s">
        <v>275</v>
      </c>
      <c r="I240" s="40">
        <v>46</v>
      </c>
      <c r="J240" s="64">
        <v>602953.03</v>
      </c>
      <c r="K240" s="64">
        <v>498869.34</v>
      </c>
      <c r="L240" s="65">
        <v>44239</v>
      </c>
      <c r="M240" s="62" t="s">
        <v>143</v>
      </c>
    </row>
    <row r="241" spans="1:13" hidden="1" x14ac:dyDescent="0.25">
      <c r="A241" s="40">
        <v>2020</v>
      </c>
      <c r="B241" s="40" t="s">
        <v>773</v>
      </c>
      <c r="C241" s="70" t="s">
        <v>148</v>
      </c>
      <c r="D241" s="41">
        <v>44148</v>
      </c>
      <c r="E241" s="41">
        <v>44229</v>
      </c>
      <c r="F241" s="40" t="s">
        <v>1343</v>
      </c>
      <c r="G241" s="70" t="s">
        <v>526</v>
      </c>
      <c r="H241" s="40" t="s">
        <v>275</v>
      </c>
      <c r="I241" s="40">
        <v>46</v>
      </c>
      <c r="J241" s="64">
        <v>0</v>
      </c>
      <c r="K241" s="64">
        <v>104083.69</v>
      </c>
      <c r="L241" s="65">
        <v>44265</v>
      </c>
      <c r="M241" s="62" t="s">
        <v>143</v>
      </c>
    </row>
    <row r="242" spans="1:13" hidden="1" x14ac:dyDescent="0.25">
      <c r="A242" s="40">
        <v>2020</v>
      </c>
      <c r="B242" s="40" t="s">
        <v>774</v>
      </c>
      <c r="C242" s="70" t="s">
        <v>148</v>
      </c>
      <c r="D242" s="41">
        <v>44169</v>
      </c>
      <c r="E242" s="41">
        <v>44229</v>
      </c>
      <c r="F242" s="40" t="s">
        <v>1343</v>
      </c>
      <c r="G242" s="70" t="s">
        <v>526</v>
      </c>
      <c r="H242" s="40" t="s">
        <v>274</v>
      </c>
      <c r="I242" s="40">
        <v>50</v>
      </c>
      <c r="J242" s="64">
        <v>1061887.3899999999</v>
      </c>
      <c r="K242" s="64">
        <v>1061887.3899999999</v>
      </c>
      <c r="L242" s="65">
        <v>44239</v>
      </c>
      <c r="M242" s="62" t="s">
        <v>142</v>
      </c>
    </row>
    <row r="243" spans="1:13" hidden="1" x14ac:dyDescent="0.25">
      <c r="A243" s="40">
        <v>2020</v>
      </c>
      <c r="B243" s="40" t="s">
        <v>775</v>
      </c>
      <c r="C243" s="70" t="s">
        <v>148</v>
      </c>
      <c r="D243" s="41">
        <v>44153</v>
      </c>
      <c r="E243" s="41">
        <v>44229</v>
      </c>
      <c r="F243" s="40" t="s">
        <v>1343</v>
      </c>
      <c r="G243" s="70" t="s">
        <v>532</v>
      </c>
      <c r="H243" s="40" t="s">
        <v>274</v>
      </c>
      <c r="I243" s="40">
        <v>57</v>
      </c>
      <c r="J243" s="64">
        <v>514975.62</v>
      </c>
      <c r="K243" s="64">
        <v>514975.62</v>
      </c>
      <c r="L243" s="65">
        <v>44239</v>
      </c>
      <c r="M243" s="62" t="s">
        <v>142</v>
      </c>
    </row>
    <row r="244" spans="1:13" hidden="1" x14ac:dyDescent="0.25">
      <c r="A244" s="40">
        <v>2020</v>
      </c>
      <c r="B244" s="40" t="s">
        <v>776</v>
      </c>
      <c r="C244" s="70" t="s">
        <v>148</v>
      </c>
      <c r="D244" s="41">
        <v>44036</v>
      </c>
      <c r="E244" s="41">
        <v>44238</v>
      </c>
      <c r="F244" s="40" t="s">
        <v>1343</v>
      </c>
      <c r="G244" s="70" t="s">
        <v>527</v>
      </c>
      <c r="H244" s="40" t="s">
        <v>274</v>
      </c>
      <c r="I244" s="40">
        <v>58</v>
      </c>
      <c r="J244" s="64">
        <v>206738.75</v>
      </c>
      <c r="K244" s="64">
        <v>206738.75</v>
      </c>
      <c r="L244" s="65">
        <v>44245</v>
      </c>
      <c r="M244" s="62" t="s">
        <v>142</v>
      </c>
    </row>
    <row r="245" spans="1:13" hidden="1" x14ac:dyDescent="0.25">
      <c r="A245" s="40">
        <v>2020</v>
      </c>
      <c r="B245" s="40" t="s">
        <v>777</v>
      </c>
      <c r="C245" s="70" t="s">
        <v>148</v>
      </c>
      <c r="D245" s="41">
        <v>44166</v>
      </c>
      <c r="E245" s="41">
        <v>44229</v>
      </c>
      <c r="F245" s="40" t="s">
        <v>1343</v>
      </c>
      <c r="G245" s="70" t="s">
        <v>532</v>
      </c>
      <c r="H245" s="40" t="s">
        <v>274</v>
      </c>
      <c r="I245" s="40">
        <v>46</v>
      </c>
      <c r="J245" s="64">
        <v>1361700.19</v>
      </c>
      <c r="K245" s="64">
        <v>1361700.19</v>
      </c>
      <c r="L245" s="65">
        <v>44239</v>
      </c>
      <c r="M245" s="62" t="s">
        <v>142</v>
      </c>
    </row>
    <row r="246" spans="1:13" hidden="1" x14ac:dyDescent="0.25">
      <c r="A246" s="40">
        <v>2020</v>
      </c>
      <c r="B246" s="40" t="s">
        <v>778</v>
      </c>
      <c r="C246" s="70" t="s">
        <v>148</v>
      </c>
      <c r="D246" s="41">
        <v>43987</v>
      </c>
      <c r="E246" s="41">
        <v>44229</v>
      </c>
      <c r="F246" s="40" t="s">
        <v>1343</v>
      </c>
      <c r="G246" s="70" t="s">
        <v>532</v>
      </c>
      <c r="H246" s="40" t="s">
        <v>274</v>
      </c>
      <c r="I246" s="40">
        <v>55</v>
      </c>
      <c r="J246" s="64">
        <v>633617.67000000004</v>
      </c>
      <c r="K246" s="64">
        <v>633617.67000000004</v>
      </c>
      <c r="L246" s="65">
        <v>44239</v>
      </c>
      <c r="M246" s="62" t="s">
        <v>142</v>
      </c>
    </row>
    <row r="247" spans="1:13" hidden="1" x14ac:dyDescent="0.25">
      <c r="A247" s="40">
        <v>2020</v>
      </c>
      <c r="B247" s="40" t="s">
        <v>779</v>
      </c>
      <c r="C247" s="70" t="s">
        <v>148</v>
      </c>
      <c r="D247" s="41">
        <v>44137</v>
      </c>
      <c r="E247" s="41">
        <v>44229</v>
      </c>
      <c r="F247" s="40" t="s">
        <v>1343</v>
      </c>
      <c r="G247" s="70" t="s">
        <v>534</v>
      </c>
      <c r="H247" s="40" t="s">
        <v>275</v>
      </c>
      <c r="I247" s="40">
        <v>46</v>
      </c>
      <c r="J247" s="64">
        <v>148054.22</v>
      </c>
      <c r="K247" s="64">
        <v>148054.22</v>
      </c>
      <c r="L247" s="65">
        <v>44232</v>
      </c>
      <c r="M247" s="62" t="s">
        <v>142</v>
      </c>
    </row>
    <row r="248" spans="1:13" hidden="1" x14ac:dyDescent="0.25">
      <c r="A248" s="40">
        <v>2020</v>
      </c>
      <c r="B248" s="40" t="s">
        <v>780</v>
      </c>
      <c r="C248" s="70" t="s">
        <v>148</v>
      </c>
      <c r="D248" s="41">
        <v>44144</v>
      </c>
      <c r="E248" s="41">
        <v>44229</v>
      </c>
      <c r="F248" s="40" t="s">
        <v>1343</v>
      </c>
      <c r="G248" s="70" t="s">
        <v>526</v>
      </c>
      <c r="H248" s="40" t="s">
        <v>274</v>
      </c>
      <c r="I248" s="40">
        <v>55</v>
      </c>
      <c r="J248" s="64">
        <v>202169.54</v>
      </c>
      <c r="K248" s="64">
        <v>202169.54</v>
      </c>
      <c r="L248" s="65">
        <v>44232</v>
      </c>
      <c r="M248" s="62" t="s">
        <v>142</v>
      </c>
    </row>
    <row r="249" spans="1:13" hidden="1" x14ac:dyDescent="0.25">
      <c r="A249" s="40">
        <v>2020</v>
      </c>
      <c r="B249" s="40" t="s">
        <v>781</v>
      </c>
      <c r="C249" s="70" t="s">
        <v>148</v>
      </c>
      <c r="D249" s="41">
        <v>44137</v>
      </c>
      <c r="E249" s="41">
        <v>44229</v>
      </c>
      <c r="F249" s="40" t="s">
        <v>1343</v>
      </c>
      <c r="G249" s="70" t="s">
        <v>532</v>
      </c>
      <c r="H249" s="40" t="s">
        <v>274</v>
      </c>
      <c r="I249" s="40">
        <v>60</v>
      </c>
      <c r="J249" s="64">
        <v>704459.55</v>
      </c>
      <c r="K249" s="64">
        <v>704459.55</v>
      </c>
      <c r="L249" s="65">
        <v>44239</v>
      </c>
      <c r="M249" s="62" t="s">
        <v>142</v>
      </c>
    </row>
    <row r="250" spans="1:13" hidden="1" x14ac:dyDescent="0.25">
      <c r="A250" s="40">
        <v>2020</v>
      </c>
      <c r="B250" s="40" t="s">
        <v>782</v>
      </c>
      <c r="C250" s="70" t="s">
        <v>148</v>
      </c>
      <c r="D250" s="41">
        <v>43977</v>
      </c>
      <c r="E250" s="41">
        <v>44229</v>
      </c>
      <c r="F250" s="40" t="s">
        <v>1343</v>
      </c>
      <c r="G250" s="70" t="s">
        <v>532</v>
      </c>
      <c r="H250" s="40" t="s">
        <v>274</v>
      </c>
      <c r="I250" s="40">
        <v>60</v>
      </c>
      <c r="J250" s="64">
        <v>720937.55</v>
      </c>
      <c r="K250" s="64">
        <v>720937.55</v>
      </c>
      <c r="L250" s="65">
        <v>44239</v>
      </c>
      <c r="M250" s="62" t="s">
        <v>142</v>
      </c>
    </row>
    <row r="251" spans="1:13" hidden="1" x14ac:dyDescent="0.25">
      <c r="A251" s="40">
        <v>2020</v>
      </c>
      <c r="B251" s="40" t="s">
        <v>783</v>
      </c>
      <c r="C251" s="70" t="s">
        <v>148</v>
      </c>
      <c r="D251" s="41">
        <v>43967</v>
      </c>
      <c r="E251" s="41">
        <v>44238</v>
      </c>
      <c r="F251" s="40" t="s">
        <v>1343</v>
      </c>
      <c r="G251" s="70" t="s">
        <v>532</v>
      </c>
      <c r="H251" s="40" t="s">
        <v>274</v>
      </c>
      <c r="I251" s="40">
        <v>55</v>
      </c>
      <c r="J251" s="64">
        <v>149569.57999999999</v>
      </c>
      <c r="K251" s="64">
        <v>149569.57999999999</v>
      </c>
      <c r="L251" s="65">
        <v>44245</v>
      </c>
      <c r="M251" s="62" t="s">
        <v>142</v>
      </c>
    </row>
    <row r="252" spans="1:13" hidden="1" x14ac:dyDescent="0.25">
      <c r="A252" s="40">
        <v>2020</v>
      </c>
      <c r="B252" s="40" t="s">
        <v>784</v>
      </c>
      <c r="C252" s="70" t="s">
        <v>148</v>
      </c>
      <c r="D252" s="41">
        <v>44150</v>
      </c>
      <c r="E252" s="41">
        <v>44238</v>
      </c>
      <c r="F252" s="40" t="s">
        <v>1343</v>
      </c>
      <c r="G252" s="70" t="s">
        <v>532</v>
      </c>
      <c r="H252" s="40" t="s">
        <v>274</v>
      </c>
      <c r="I252" s="40">
        <v>55</v>
      </c>
      <c r="J252" s="64">
        <v>1539271.27</v>
      </c>
      <c r="K252" s="64">
        <v>1539271.27</v>
      </c>
      <c r="L252" s="65">
        <v>44265</v>
      </c>
      <c r="M252" s="62" t="s">
        <v>142</v>
      </c>
    </row>
    <row r="253" spans="1:13" hidden="1" x14ac:dyDescent="0.25">
      <c r="A253" s="40">
        <v>2020</v>
      </c>
      <c r="B253" s="40" t="s">
        <v>785</v>
      </c>
      <c r="C253" s="70" t="s">
        <v>148</v>
      </c>
      <c r="D253" s="41">
        <v>44157</v>
      </c>
      <c r="E253" s="41">
        <v>44238</v>
      </c>
      <c r="F253" s="40" t="s">
        <v>1343</v>
      </c>
      <c r="G253" s="70" t="s">
        <v>526</v>
      </c>
      <c r="H253" s="40" t="s">
        <v>274</v>
      </c>
      <c r="I253" s="40">
        <v>51</v>
      </c>
      <c r="J253" s="64">
        <v>67652.509999999995</v>
      </c>
      <c r="K253" s="64">
        <v>67652.509999999995</v>
      </c>
      <c r="L253" s="65">
        <v>44245</v>
      </c>
      <c r="M253" s="62" t="s">
        <v>142</v>
      </c>
    </row>
    <row r="254" spans="1:13" hidden="1" x14ac:dyDescent="0.25">
      <c r="A254" s="40">
        <v>2020</v>
      </c>
      <c r="B254" s="40" t="s">
        <v>786</v>
      </c>
      <c r="C254" s="70" t="s">
        <v>148</v>
      </c>
      <c r="D254" s="41">
        <v>44064</v>
      </c>
      <c r="E254" s="41">
        <v>44238</v>
      </c>
      <c r="F254" s="40" t="s">
        <v>1343</v>
      </c>
      <c r="G254" s="70" t="s">
        <v>527</v>
      </c>
      <c r="H254" s="40" t="s">
        <v>274</v>
      </c>
      <c r="I254" s="40">
        <v>63</v>
      </c>
      <c r="J254" s="64">
        <v>830913.02</v>
      </c>
      <c r="K254" s="64">
        <v>830913.02</v>
      </c>
      <c r="L254" s="65">
        <v>44245</v>
      </c>
      <c r="M254" s="62" t="s">
        <v>142</v>
      </c>
    </row>
    <row r="255" spans="1:13" hidden="1" x14ac:dyDescent="0.25">
      <c r="A255" s="40">
        <v>2020</v>
      </c>
      <c r="B255" s="40" t="s">
        <v>787</v>
      </c>
      <c r="C255" s="70" t="s">
        <v>148</v>
      </c>
      <c r="D255" s="41">
        <v>44116</v>
      </c>
      <c r="E255" s="41">
        <v>44238</v>
      </c>
      <c r="F255" s="40" t="s">
        <v>1343</v>
      </c>
      <c r="G255" s="70" t="s">
        <v>532</v>
      </c>
      <c r="H255" s="40" t="s">
        <v>274</v>
      </c>
      <c r="I255" s="40">
        <v>65</v>
      </c>
      <c r="J255" s="64">
        <v>434531.79</v>
      </c>
      <c r="K255" s="64">
        <v>434531.79</v>
      </c>
      <c r="L255" s="65">
        <v>44245</v>
      </c>
      <c r="M255" s="62" t="s">
        <v>142</v>
      </c>
    </row>
    <row r="256" spans="1:13" hidden="1" x14ac:dyDescent="0.25">
      <c r="A256" s="40">
        <v>2020</v>
      </c>
      <c r="B256" s="40" t="s">
        <v>788</v>
      </c>
      <c r="C256" s="70" t="s">
        <v>148</v>
      </c>
      <c r="D256" s="41">
        <v>44125</v>
      </c>
      <c r="E256" s="41">
        <v>44238</v>
      </c>
      <c r="F256" s="40" t="s">
        <v>1343</v>
      </c>
      <c r="G256" s="70" t="s">
        <v>527</v>
      </c>
      <c r="H256" s="40" t="s">
        <v>275</v>
      </c>
      <c r="I256" s="40">
        <v>50</v>
      </c>
      <c r="J256" s="64">
        <v>544601.37</v>
      </c>
      <c r="K256" s="64">
        <v>544601.37</v>
      </c>
      <c r="L256" s="65">
        <v>44245</v>
      </c>
      <c r="M256" s="62" t="s">
        <v>142</v>
      </c>
    </row>
    <row r="257" spans="1:13" hidden="1" x14ac:dyDescent="0.25">
      <c r="A257" s="40">
        <v>2020</v>
      </c>
      <c r="B257" s="40" t="s">
        <v>789</v>
      </c>
      <c r="C257" s="70" t="s">
        <v>148</v>
      </c>
      <c r="D257" s="41">
        <v>44040</v>
      </c>
      <c r="E257" s="41">
        <v>44238</v>
      </c>
      <c r="F257" s="40" t="s">
        <v>1343</v>
      </c>
      <c r="G257" s="70" t="s">
        <v>532</v>
      </c>
      <c r="H257" s="40" t="s">
        <v>274</v>
      </c>
      <c r="I257" s="40">
        <v>52</v>
      </c>
      <c r="J257" s="64">
        <v>35277.39</v>
      </c>
      <c r="K257" s="64">
        <v>35277.39</v>
      </c>
      <c r="L257" s="65">
        <v>44245</v>
      </c>
      <c r="M257" s="62" t="s">
        <v>142</v>
      </c>
    </row>
    <row r="258" spans="1:13" hidden="1" x14ac:dyDescent="0.25">
      <c r="A258" s="40">
        <v>2020</v>
      </c>
      <c r="B258" s="40" t="s">
        <v>790</v>
      </c>
      <c r="C258" s="70" t="s">
        <v>148</v>
      </c>
      <c r="D258" s="41">
        <v>44139</v>
      </c>
      <c r="E258" s="41">
        <v>44238</v>
      </c>
      <c r="F258" s="40" t="s">
        <v>1343</v>
      </c>
      <c r="G258" s="70" t="s">
        <v>532</v>
      </c>
      <c r="H258" s="40" t="s">
        <v>274</v>
      </c>
      <c r="I258" s="40">
        <v>56</v>
      </c>
      <c r="J258" s="64">
        <v>720157.82</v>
      </c>
      <c r="K258" s="64">
        <v>720157.82</v>
      </c>
      <c r="L258" s="65">
        <v>44245</v>
      </c>
      <c r="M258" s="62" t="s">
        <v>142</v>
      </c>
    </row>
    <row r="259" spans="1:13" hidden="1" x14ac:dyDescent="0.25">
      <c r="A259" s="40">
        <v>2020</v>
      </c>
      <c r="B259" s="40" t="s">
        <v>791</v>
      </c>
      <c r="C259" s="70" t="s">
        <v>148</v>
      </c>
      <c r="D259" s="41">
        <v>44175</v>
      </c>
      <c r="E259" s="41">
        <v>44238</v>
      </c>
      <c r="F259" s="40" t="s">
        <v>1343</v>
      </c>
      <c r="G259" s="70" t="s">
        <v>532</v>
      </c>
      <c r="H259" s="40" t="s">
        <v>274</v>
      </c>
      <c r="I259" s="40">
        <v>60</v>
      </c>
      <c r="J259" s="64">
        <v>788098.17</v>
      </c>
      <c r="K259" s="64">
        <v>788098.17</v>
      </c>
      <c r="L259" s="65">
        <v>44245</v>
      </c>
      <c r="M259" s="62" t="s">
        <v>142</v>
      </c>
    </row>
    <row r="260" spans="1:13" hidden="1" x14ac:dyDescent="0.25">
      <c r="A260" s="40">
        <v>2020</v>
      </c>
      <c r="B260" s="40" t="s">
        <v>792</v>
      </c>
      <c r="C260" s="70" t="s">
        <v>148</v>
      </c>
      <c r="D260" s="41">
        <v>44021</v>
      </c>
      <c r="E260" s="41">
        <v>44250</v>
      </c>
      <c r="F260" s="40" t="s">
        <v>1343</v>
      </c>
      <c r="G260" s="70" t="s">
        <v>522</v>
      </c>
      <c r="H260" s="40" t="s">
        <v>274</v>
      </c>
      <c r="I260" s="40">
        <v>65</v>
      </c>
      <c r="J260" s="64">
        <v>1277973.48</v>
      </c>
      <c r="K260" s="64">
        <v>1277973.48</v>
      </c>
      <c r="L260" s="65">
        <v>44256</v>
      </c>
      <c r="M260" s="62" t="s">
        <v>142</v>
      </c>
    </row>
    <row r="261" spans="1:13" hidden="1" x14ac:dyDescent="0.25">
      <c r="A261" s="40">
        <v>2020</v>
      </c>
      <c r="B261" s="40" t="s">
        <v>793</v>
      </c>
      <c r="C261" s="70" t="s">
        <v>148</v>
      </c>
      <c r="D261" s="41">
        <v>43976</v>
      </c>
      <c r="E261" s="41">
        <v>44250</v>
      </c>
      <c r="F261" s="40" t="s">
        <v>1343</v>
      </c>
      <c r="G261" s="70" t="s">
        <v>523</v>
      </c>
      <c r="H261" s="40" t="s">
        <v>275</v>
      </c>
      <c r="I261" s="40">
        <v>64</v>
      </c>
      <c r="J261" s="64">
        <v>333840.03999999998</v>
      </c>
      <c r="K261" s="64">
        <v>333840.03999999998</v>
      </c>
      <c r="L261" s="65">
        <v>44256</v>
      </c>
      <c r="M261" s="62" t="s">
        <v>142</v>
      </c>
    </row>
    <row r="262" spans="1:13" hidden="1" x14ac:dyDescent="0.25">
      <c r="A262" s="40">
        <v>2020</v>
      </c>
      <c r="B262" s="40" t="s">
        <v>794</v>
      </c>
      <c r="C262" s="70" t="s">
        <v>148</v>
      </c>
      <c r="D262" s="41">
        <v>44051</v>
      </c>
      <c r="E262" s="41">
        <v>44250</v>
      </c>
      <c r="F262" s="40" t="s">
        <v>1343</v>
      </c>
      <c r="G262" s="70" t="s">
        <v>522</v>
      </c>
      <c r="H262" s="40" t="s">
        <v>275</v>
      </c>
      <c r="I262" s="40">
        <v>62</v>
      </c>
      <c r="J262" s="64">
        <v>371653.69</v>
      </c>
      <c r="K262" s="64">
        <v>371653.69</v>
      </c>
      <c r="L262" s="65">
        <v>44256</v>
      </c>
      <c r="M262" s="62" t="s">
        <v>142</v>
      </c>
    </row>
    <row r="263" spans="1:13" hidden="1" x14ac:dyDescent="0.25">
      <c r="A263" s="40">
        <v>2020</v>
      </c>
      <c r="B263" s="40" t="s">
        <v>795</v>
      </c>
      <c r="C263" s="70" t="s">
        <v>148</v>
      </c>
      <c r="D263" s="41">
        <v>43906</v>
      </c>
      <c r="E263" s="41">
        <v>44250</v>
      </c>
      <c r="F263" s="40" t="s">
        <v>1343</v>
      </c>
      <c r="G263" s="70" t="s">
        <v>535</v>
      </c>
      <c r="H263" s="40" t="s">
        <v>275</v>
      </c>
      <c r="I263" s="40">
        <v>62</v>
      </c>
      <c r="J263" s="64">
        <v>181008.28</v>
      </c>
      <c r="K263" s="64">
        <v>181008.28</v>
      </c>
      <c r="L263" s="65">
        <v>44256</v>
      </c>
      <c r="M263" s="62" t="s">
        <v>142</v>
      </c>
    </row>
    <row r="264" spans="1:13" hidden="1" x14ac:dyDescent="0.25">
      <c r="A264" s="40">
        <v>2020</v>
      </c>
      <c r="B264" s="40" t="s">
        <v>796</v>
      </c>
      <c r="C264" s="70" t="s">
        <v>148</v>
      </c>
      <c r="D264" s="41">
        <v>44066</v>
      </c>
      <c r="E264" s="41">
        <v>44250</v>
      </c>
      <c r="F264" s="40" t="s">
        <v>1343</v>
      </c>
      <c r="G264" s="70" t="s">
        <v>532</v>
      </c>
      <c r="H264" s="40" t="s">
        <v>274</v>
      </c>
      <c r="I264" s="40">
        <v>67</v>
      </c>
      <c r="J264" s="64">
        <v>477637.68</v>
      </c>
      <c r="K264" s="64">
        <v>477637.68</v>
      </c>
      <c r="L264" s="65">
        <v>44256</v>
      </c>
      <c r="M264" s="62" t="s">
        <v>142</v>
      </c>
    </row>
    <row r="265" spans="1:13" hidden="1" x14ac:dyDescent="0.25">
      <c r="A265" s="40">
        <v>2020</v>
      </c>
      <c r="B265" s="40" t="s">
        <v>797</v>
      </c>
      <c r="C265" s="70" t="s">
        <v>148</v>
      </c>
      <c r="D265" s="41">
        <v>43967</v>
      </c>
      <c r="E265" s="41">
        <v>44250</v>
      </c>
      <c r="F265" s="40" t="s">
        <v>1343</v>
      </c>
      <c r="G265" s="70" t="s">
        <v>523</v>
      </c>
      <c r="H265" s="40" t="s">
        <v>274</v>
      </c>
      <c r="I265" s="40">
        <v>50</v>
      </c>
      <c r="J265" s="64">
        <v>211528.63</v>
      </c>
      <c r="K265" s="64">
        <v>211528.63</v>
      </c>
      <c r="L265" s="65">
        <v>44256</v>
      </c>
      <c r="M265" s="62" t="s">
        <v>142</v>
      </c>
    </row>
    <row r="266" spans="1:13" hidden="1" x14ac:dyDescent="0.25">
      <c r="A266" s="40">
        <v>2020</v>
      </c>
      <c r="B266" s="40" t="s">
        <v>798</v>
      </c>
      <c r="C266" s="70" t="s">
        <v>148</v>
      </c>
      <c r="D266" s="41">
        <v>44125</v>
      </c>
      <c r="E266" s="41">
        <v>44250</v>
      </c>
      <c r="F266" s="40" t="s">
        <v>1343</v>
      </c>
      <c r="G266" s="70" t="s">
        <v>527</v>
      </c>
      <c r="H266" s="40" t="s">
        <v>275</v>
      </c>
      <c r="I266" s="40">
        <v>47</v>
      </c>
      <c r="J266" s="64">
        <v>388047.99</v>
      </c>
      <c r="K266" s="64">
        <v>388047.99</v>
      </c>
      <c r="L266" s="65">
        <v>44256</v>
      </c>
      <c r="M266" s="62" t="s">
        <v>142</v>
      </c>
    </row>
    <row r="267" spans="1:13" hidden="1" x14ac:dyDescent="0.25">
      <c r="A267" s="40">
        <v>2020</v>
      </c>
      <c r="B267" s="40" t="s">
        <v>799</v>
      </c>
      <c r="C267" s="70" t="s">
        <v>148</v>
      </c>
      <c r="D267" s="41">
        <v>44166</v>
      </c>
      <c r="E267" s="41">
        <v>44250</v>
      </c>
      <c r="F267" s="40" t="s">
        <v>1343</v>
      </c>
      <c r="G267" s="70" t="s">
        <v>532</v>
      </c>
      <c r="H267" s="40" t="s">
        <v>274</v>
      </c>
      <c r="I267" s="40">
        <v>52</v>
      </c>
      <c r="J267" s="64">
        <v>179456.63</v>
      </c>
      <c r="K267" s="64">
        <v>179456.63</v>
      </c>
      <c r="L267" s="65">
        <v>44256</v>
      </c>
      <c r="M267" s="62" t="s">
        <v>142</v>
      </c>
    </row>
    <row r="268" spans="1:13" hidden="1" x14ac:dyDescent="0.25">
      <c r="A268" s="40">
        <v>2020</v>
      </c>
      <c r="B268" s="40" t="s">
        <v>800</v>
      </c>
      <c r="C268" s="70" t="s">
        <v>148</v>
      </c>
      <c r="D268" s="41">
        <v>44182</v>
      </c>
      <c r="E268" s="41">
        <v>44250</v>
      </c>
      <c r="F268" s="40" t="s">
        <v>1343</v>
      </c>
      <c r="G268" s="70" t="s">
        <v>532</v>
      </c>
      <c r="H268" s="40" t="s">
        <v>275</v>
      </c>
      <c r="I268" s="40">
        <v>59</v>
      </c>
      <c r="J268" s="64">
        <v>298929.34999999998</v>
      </c>
      <c r="K268" s="64">
        <v>298929.34999999998</v>
      </c>
      <c r="L268" s="65">
        <v>44256</v>
      </c>
      <c r="M268" s="62" t="s">
        <v>142</v>
      </c>
    </row>
    <row r="269" spans="1:13" hidden="1" x14ac:dyDescent="0.25">
      <c r="A269" s="40">
        <v>2020</v>
      </c>
      <c r="B269" s="40" t="s">
        <v>801</v>
      </c>
      <c r="C269" s="70" t="s">
        <v>148</v>
      </c>
      <c r="D269" s="41">
        <v>44101</v>
      </c>
      <c r="E269" s="41">
        <v>44250</v>
      </c>
      <c r="F269" s="40" t="s">
        <v>1343</v>
      </c>
      <c r="G269" s="70" t="s">
        <v>532</v>
      </c>
      <c r="H269" s="40" t="s">
        <v>274</v>
      </c>
      <c r="I269" s="40">
        <v>50</v>
      </c>
      <c r="J269" s="64">
        <v>243303.31</v>
      </c>
      <c r="K269" s="64">
        <v>243303.31</v>
      </c>
      <c r="L269" s="65">
        <v>44256</v>
      </c>
      <c r="M269" s="62" t="s">
        <v>142</v>
      </c>
    </row>
    <row r="270" spans="1:13" hidden="1" x14ac:dyDescent="0.25">
      <c r="A270" s="40">
        <v>2020</v>
      </c>
      <c r="B270" s="40" t="s">
        <v>802</v>
      </c>
      <c r="C270" s="70" t="s">
        <v>148</v>
      </c>
      <c r="D270" s="41">
        <v>44182</v>
      </c>
      <c r="E270" s="41">
        <v>44250</v>
      </c>
      <c r="F270" s="40" t="s">
        <v>1343</v>
      </c>
      <c r="G270" s="70" t="s">
        <v>532</v>
      </c>
      <c r="H270" s="40" t="s">
        <v>275</v>
      </c>
      <c r="I270" s="40">
        <v>52</v>
      </c>
      <c r="J270" s="64">
        <v>565310.81999999995</v>
      </c>
      <c r="K270" s="64">
        <v>565310.81999999995</v>
      </c>
      <c r="L270" s="65">
        <v>44256</v>
      </c>
      <c r="M270" s="62" t="s">
        <v>142</v>
      </c>
    </row>
    <row r="271" spans="1:13" hidden="1" x14ac:dyDescent="0.25">
      <c r="A271" s="40">
        <v>2020</v>
      </c>
      <c r="B271" s="40" t="s">
        <v>803</v>
      </c>
      <c r="C271" s="70" t="s">
        <v>148</v>
      </c>
      <c r="D271" s="41">
        <v>44054</v>
      </c>
      <c r="E271" s="41">
        <v>44250</v>
      </c>
      <c r="F271" s="40" t="s">
        <v>1343</v>
      </c>
      <c r="G271" s="70" t="s">
        <v>532</v>
      </c>
      <c r="H271" s="40" t="s">
        <v>275</v>
      </c>
      <c r="I271" s="40">
        <v>57</v>
      </c>
      <c r="J271" s="64">
        <v>248890.28</v>
      </c>
      <c r="K271" s="64">
        <v>248890.28</v>
      </c>
      <c r="L271" s="65">
        <v>44256</v>
      </c>
      <c r="M271" s="62" t="s">
        <v>142</v>
      </c>
    </row>
    <row r="272" spans="1:13" hidden="1" x14ac:dyDescent="0.25">
      <c r="A272" s="40">
        <v>2020</v>
      </c>
      <c r="B272" s="40" t="s">
        <v>804</v>
      </c>
      <c r="C272" s="70" t="s">
        <v>148</v>
      </c>
      <c r="D272" s="41">
        <v>44043</v>
      </c>
      <c r="E272" s="41">
        <v>44250</v>
      </c>
      <c r="F272" s="40" t="s">
        <v>1343</v>
      </c>
      <c r="G272" s="70" t="s">
        <v>532</v>
      </c>
      <c r="H272" s="40" t="s">
        <v>275</v>
      </c>
      <c r="I272" s="40">
        <v>56</v>
      </c>
      <c r="J272" s="64">
        <v>418963.51</v>
      </c>
      <c r="K272" s="64">
        <v>418963.51</v>
      </c>
      <c r="L272" s="65">
        <v>44256</v>
      </c>
      <c r="M272" s="62" t="s">
        <v>142</v>
      </c>
    </row>
    <row r="273" spans="1:13" hidden="1" x14ac:dyDescent="0.25">
      <c r="A273" s="40">
        <v>2020</v>
      </c>
      <c r="B273" s="40" t="s">
        <v>805</v>
      </c>
      <c r="C273" s="70" t="s">
        <v>148</v>
      </c>
      <c r="D273" s="41">
        <v>44159</v>
      </c>
      <c r="E273" s="41">
        <v>44250</v>
      </c>
      <c r="F273" s="40" t="s">
        <v>1343</v>
      </c>
      <c r="G273" s="70" t="s">
        <v>526</v>
      </c>
      <c r="H273" s="40" t="s">
        <v>274</v>
      </c>
      <c r="I273" s="40">
        <v>70</v>
      </c>
      <c r="J273" s="64">
        <v>155990.39999999999</v>
      </c>
      <c r="K273" s="64">
        <v>155990.39999999999</v>
      </c>
      <c r="L273" s="65">
        <v>44256</v>
      </c>
      <c r="M273" s="62" t="s">
        <v>142</v>
      </c>
    </row>
    <row r="274" spans="1:13" hidden="1" x14ac:dyDescent="0.25">
      <c r="A274" s="40">
        <v>2020</v>
      </c>
      <c r="B274" s="40" t="s">
        <v>806</v>
      </c>
      <c r="C274" s="70" t="s">
        <v>148</v>
      </c>
      <c r="D274" s="41">
        <v>44107</v>
      </c>
      <c r="E274" s="41">
        <v>44250</v>
      </c>
      <c r="F274" s="40" t="s">
        <v>1343</v>
      </c>
      <c r="G274" s="70" t="s">
        <v>532</v>
      </c>
      <c r="H274" s="40" t="s">
        <v>275</v>
      </c>
      <c r="I274" s="40">
        <v>56</v>
      </c>
      <c r="J274" s="64">
        <v>275952.96999999997</v>
      </c>
      <c r="K274" s="64">
        <v>275952.96999999997</v>
      </c>
      <c r="L274" s="65">
        <v>44256</v>
      </c>
      <c r="M274" s="62" t="s">
        <v>142</v>
      </c>
    </row>
    <row r="275" spans="1:13" hidden="1" x14ac:dyDescent="0.25">
      <c r="A275" s="40">
        <v>2020</v>
      </c>
      <c r="B275" s="40" t="s">
        <v>807</v>
      </c>
      <c r="C275" s="70" t="s">
        <v>148</v>
      </c>
      <c r="D275" s="41">
        <v>44162</v>
      </c>
      <c r="E275" s="41">
        <v>44250</v>
      </c>
      <c r="F275" s="40" t="s">
        <v>1343</v>
      </c>
      <c r="G275" s="70" t="s">
        <v>532</v>
      </c>
      <c r="H275" s="40" t="s">
        <v>274</v>
      </c>
      <c r="I275" s="40">
        <v>43</v>
      </c>
      <c r="J275" s="64">
        <v>1034145.67</v>
      </c>
      <c r="K275" s="64">
        <v>1034145.67</v>
      </c>
      <c r="L275" s="65">
        <v>44256</v>
      </c>
      <c r="M275" s="62" t="s">
        <v>142</v>
      </c>
    </row>
    <row r="276" spans="1:13" hidden="1" x14ac:dyDescent="0.25">
      <c r="A276" s="40">
        <v>2020</v>
      </c>
      <c r="B276" s="40" t="s">
        <v>808</v>
      </c>
      <c r="C276" s="70" t="s">
        <v>148</v>
      </c>
      <c r="D276" s="41">
        <v>44087</v>
      </c>
      <c r="E276" s="41">
        <v>44253</v>
      </c>
      <c r="F276" s="40" t="s">
        <v>1343</v>
      </c>
      <c r="G276" s="70" t="s">
        <v>532</v>
      </c>
      <c r="H276" s="40" t="s">
        <v>274</v>
      </c>
      <c r="I276" s="40">
        <v>60</v>
      </c>
      <c r="J276" s="64">
        <v>518194.58</v>
      </c>
      <c r="K276" s="64">
        <v>518194.58</v>
      </c>
      <c r="L276" s="65">
        <v>44260</v>
      </c>
      <c r="M276" s="62" t="s">
        <v>142</v>
      </c>
    </row>
    <row r="277" spans="1:13" hidden="1" x14ac:dyDescent="0.25">
      <c r="A277" s="40">
        <v>2020</v>
      </c>
      <c r="B277" s="40" t="s">
        <v>809</v>
      </c>
      <c r="C277" s="70" t="s">
        <v>148</v>
      </c>
      <c r="D277" s="41">
        <v>44162</v>
      </c>
      <c r="E277" s="41">
        <v>44253</v>
      </c>
      <c r="F277" s="40" t="s">
        <v>1343</v>
      </c>
      <c r="G277" s="70" t="s">
        <v>532</v>
      </c>
      <c r="H277" s="40" t="s">
        <v>275</v>
      </c>
      <c r="I277" s="40">
        <v>59</v>
      </c>
      <c r="J277" s="64">
        <v>238980.06</v>
      </c>
      <c r="K277" s="64">
        <v>238980.06</v>
      </c>
      <c r="L277" s="65">
        <v>44260</v>
      </c>
      <c r="M277" s="62" t="s">
        <v>142</v>
      </c>
    </row>
    <row r="278" spans="1:13" hidden="1" x14ac:dyDescent="0.25">
      <c r="A278" s="40">
        <v>2020</v>
      </c>
      <c r="B278" s="40" t="s">
        <v>810</v>
      </c>
      <c r="C278" s="70" t="s">
        <v>148</v>
      </c>
      <c r="D278" s="41">
        <v>44067</v>
      </c>
      <c r="E278" s="41">
        <v>44253</v>
      </c>
      <c r="F278" s="40" t="s">
        <v>1343</v>
      </c>
      <c r="G278" s="70" t="s">
        <v>522</v>
      </c>
      <c r="H278" s="40" t="s">
        <v>274</v>
      </c>
      <c r="I278" s="40">
        <v>57</v>
      </c>
      <c r="J278" s="64">
        <v>197202.42</v>
      </c>
      <c r="K278" s="64">
        <v>197202.42</v>
      </c>
      <c r="L278" s="65">
        <v>44260</v>
      </c>
      <c r="M278" s="62" t="s">
        <v>142</v>
      </c>
    </row>
    <row r="279" spans="1:13" hidden="1" x14ac:dyDescent="0.25">
      <c r="A279" s="40">
        <v>2020</v>
      </c>
      <c r="B279" s="40" t="s">
        <v>811</v>
      </c>
      <c r="C279" s="70" t="s">
        <v>148</v>
      </c>
      <c r="D279" s="41">
        <v>44082</v>
      </c>
      <c r="E279" s="41">
        <v>44253</v>
      </c>
      <c r="F279" s="40" t="s">
        <v>1343</v>
      </c>
      <c r="G279" s="70" t="s">
        <v>532</v>
      </c>
      <c r="H279" s="40" t="s">
        <v>274</v>
      </c>
      <c r="I279" s="40">
        <v>68</v>
      </c>
      <c r="J279" s="64">
        <v>716662.12</v>
      </c>
      <c r="K279" s="64">
        <v>716662.12</v>
      </c>
      <c r="L279" s="65">
        <v>44260</v>
      </c>
      <c r="M279" s="62" t="s">
        <v>142</v>
      </c>
    </row>
    <row r="280" spans="1:13" hidden="1" x14ac:dyDescent="0.25">
      <c r="A280" s="40">
        <v>2020</v>
      </c>
      <c r="B280" s="40" t="s">
        <v>812</v>
      </c>
      <c r="C280" s="70" t="s">
        <v>148</v>
      </c>
      <c r="D280" s="41">
        <v>44127</v>
      </c>
      <c r="E280" s="41">
        <v>44253</v>
      </c>
      <c r="F280" s="40" t="s">
        <v>1343</v>
      </c>
      <c r="G280" s="70" t="s">
        <v>532</v>
      </c>
      <c r="H280" s="40" t="s">
        <v>275</v>
      </c>
      <c r="I280" s="40">
        <v>68</v>
      </c>
      <c r="J280" s="64">
        <v>224660.36</v>
      </c>
      <c r="K280" s="64">
        <v>224660.36</v>
      </c>
      <c r="L280" s="65">
        <v>44260</v>
      </c>
      <c r="M280" s="62" t="s">
        <v>142</v>
      </c>
    </row>
    <row r="281" spans="1:13" hidden="1" x14ac:dyDescent="0.25">
      <c r="A281" s="40">
        <v>2020</v>
      </c>
      <c r="B281" s="40" t="s">
        <v>813</v>
      </c>
      <c r="C281" s="70" t="s">
        <v>148</v>
      </c>
      <c r="D281" s="41">
        <v>44011</v>
      </c>
      <c r="E281" s="41">
        <v>44260</v>
      </c>
      <c r="F281" s="40" t="s">
        <v>1343</v>
      </c>
      <c r="G281" s="70" t="s">
        <v>526</v>
      </c>
      <c r="H281" s="40" t="s">
        <v>274</v>
      </c>
      <c r="I281" s="40">
        <v>71</v>
      </c>
      <c r="J281" s="64">
        <v>237832.07</v>
      </c>
      <c r="K281" s="64">
        <v>237832.07</v>
      </c>
      <c r="L281" s="65">
        <v>44265</v>
      </c>
      <c r="M281" s="62" t="s">
        <v>142</v>
      </c>
    </row>
    <row r="282" spans="1:13" hidden="1" x14ac:dyDescent="0.25">
      <c r="A282" s="40">
        <v>2020</v>
      </c>
      <c r="B282" s="40" t="s">
        <v>814</v>
      </c>
      <c r="C282" s="70" t="s">
        <v>148</v>
      </c>
      <c r="D282" s="41">
        <v>44155</v>
      </c>
      <c r="E282" s="41">
        <v>44260</v>
      </c>
      <c r="F282" s="40" t="s">
        <v>1343</v>
      </c>
      <c r="G282" s="70" t="s">
        <v>532</v>
      </c>
      <c r="H282" s="40" t="s">
        <v>274</v>
      </c>
      <c r="I282" s="40">
        <v>60</v>
      </c>
      <c r="J282" s="64">
        <v>1257754.03</v>
      </c>
      <c r="K282" s="64">
        <v>1257754.03</v>
      </c>
      <c r="L282" s="65">
        <v>44271</v>
      </c>
      <c r="M282" s="62" t="s">
        <v>142</v>
      </c>
    </row>
    <row r="283" spans="1:13" hidden="1" x14ac:dyDescent="0.25">
      <c r="A283" s="40">
        <v>2020</v>
      </c>
      <c r="B283" s="40" t="s">
        <v>815</v>
      </c>
      <c r="C283" s="70" t="s">
        <v>148</v>
      </c>
      <c r="D283" s="41">
        <v>44129</v>
      </c>
      <c r="E283" s="41">
        <v>44260</v>
      </c>
      <c r="F283" s="40" t="s">
        <v>1343</v>
      </c>
      <c r="G283" s="70" t="s">
        <v>532</v>
      </c>
      <c r="H283" s="40" t="s">
        <v>274</v>
      </c>
      <c r="I283" s="40">
        <v>62</v>
      </c>
      <c r="J283" s="64">
        <v>158037.04</v>
      </c>
      <c r="K283" s="64">
        <v>158037.04</v>
      </c>
      <c r="L283" s="65">
        <v>44265</v>
      </c>
      <c r="M283" s="62" t="s">
        <v>142</v>
      </c>
    </row>
    <row r="284" spans="1:13" hidden="1" x14ac:dyDescent="0.25">
      <c r="A284" s="40">
        <v>2020</v>
      </c>
      <c r="B284" s="40" t="s">
        <v>816</v>
      </c>
      <c r="C284" s="70" t="s">
        <v>148</v>
      </c>
      <c r="D284" s="41">
        <v>44189</v>
      </c>
      <c r="E284" s="41">
        <v>44260</v>
      </c>
      <c r="F284" s="40" t="s">
        <v>1343</v>
      </c>
      <c r="G284" s="70" t="s">
        <v>522</v>
      </c>
      <c r="H284" s="40" t="s">
        <v>275</v>
      </c>
      <c r="I284" s="40">
        <v>66</v>
      </c>
      <c r="J284" s="64">
        <v>602872.44999999995</v>
      </c>
      <c r="K284" s="64">
        <v>602872.44999999995</v>
      </c>
      <c r="L284" s="65">
        <v>44265</v>
      </c>
      <c r="M284" s="62" t="s">
        <v>142</v>
      </c>
    </row>
    <row r="285" spans="1:13" hidden="1" x14ac:dyDescent="0.25">
      <c r="A285" s="40">
        <v>2020</v>
      </c>
      <c r="B285" s="40" t="s">
        <v>817</v>
      </c>
      <c r="C285" s="70" t="s">
        <v>147</v>
      </c>
      <c r="D285" s="41">
        <v>43875</v>
      </c>
      <c r="E285" s="41">
        <v>44260</v>
      </c>
      <c r="F285" s="40" t="s">
        <v>1343</v>
      </c>
      <c r="G285" s="70" t="s">
        <v>527</v>
      </c>
      <c r="H285" s="40" t="s">
        <v>274</v>
      </c>
      <c r="I285" s="40">
        <v>65</v>
      </c>
      <c r="J285" s="64">
        <v>32736.38</v>
      </c>
      <c r="K285" s="64">
        <v>32736.38</v>
      </c>
      <c r="L285" s="65">
        <v>44265</v>
      </c>
      <c r="M285" s="62" t="s">
        <v>142</v>
      </c>
    </row>
    <row r="286" spans="1:13" hidden="1" x14ac:dyDescent="0.25">
      <c r="A286" s="40">
        <v>2020</v>
      </c>
      <c r="B286" s="40" t="s">
        <v>818</v>
      </c>
      <c r="C286" s="70" t="s">
        <v>148</v>
      </c>
      <c r="D286" s="41">
        <v>43953</v>
      </c>
      <c r="E286" s="41">
        <v>44260</v>
      </c>
      <c r="F286" s="40" t="s">
        <v>1343</v>
      </c>
      <c r="G286" s="70" t="s">
        <v>532</v>
      </c>
      <c r="H286" s="40" t="s">
        <v>275</v>
      </c>
      <c r="I286" s="40">
        <v>68</v>
      </c>
      <c r="J286" s="64">
        <v>391887.76</v>
      </c>
      <c r="K286" s="64">
        <v>391887.76</v>
      </c>
      <c r="L286" s="65">
        <v>44265</v>
      </c>
      <c r="M286" s="62" t="s">
        <v>142</v>
      </c>
    </row>
    <row r="287" spans="1:13" hidden="1" x14ac:dyDescent="0.25">
      <c r="A287" s="40">
        <v>2020</v>
      </c>
      <c r="B287" s="40" t="s">
        <v>819</v>
      </c>
      <c r="C287" s="70" t="s">
        <v>148</v>
      </c>
      <c r="D287" s="41">
        <v>44192</v>
      </c>
      <c r="E287" s="41">
        <v>44260</v>
      </c>
      <c r="F287" s="40" t="s">
        <v>1343</v>
      </c>
      <c r="G287" s="70" t="s">
        <v>532</v>
      </c>
      <c r="H287" s="40" t="s">
        <v>274</v>
      </c>
      <c r="I287" s="40">
        <v>43</v>
      </c>
      <c r="J287" s="64">
        <v>172986.72</v>
      </c>
      <c r="K287" s="64">
        <v>172986.72</v>
      </c>
      <c r="L287" s="65">
        <v>44265</v>
      </c>
      <c r="M287" s="62" t="s">
        <v>142</v>
      </c>
    </row>
    <row r="288" spans="1:13" hidden="1" x14ac:dyDescent="0.25">
      <c r="A288" s="40">
        <v>2020</v>
      </c>
      <c r="B288" s="40" t="s">
        <v>820</v>
      </c>
      <c r="C288" s="70" t="s">
        <v>148</v>
      </c>
      <c r="D288" s="41">
        <v>44133</v>
      </c>
      <c r="E288" s="41">
        <v>44260</v>
      </c>
      <c r="F288" s="40" t="s">
        <v>1343</v>
      </c>
      <c r="G288" s="70" t="s">
        <v>532</v>
      </c>
      <c r="H288" s="40" t="s">
        <v>275</v>
      </c>
      <c r="I288" s="40">
        <v>55</v>
      </c>
      <c r="J288" s="64">
        <v>266859.12</v>
      </c>
      <c r="K288" s="64">
        <v>266859.12</v>
      </c>
      <c r="L288" s="65">
        <v>44265</v>
      </c>
      <c r="M288" s="62" t="s">
        <v>142</v>
      </c>
    </row>
    <row r="289" spans="1:13" hidden="1" x14ac:dyDescent="0.25">
      <c r="A289" s="40">
        <v>2020</v>
      </c>
      <c r="B289" s="40" t="s">
        <v>821</v>
      </c>
      <c r="C289" s="70" t="s">
        <v>148</v>
      </c>
      <c r="D289" s="41">
        <v>44189</v>
      </c>
      <c r="E289" s="41">
        <v>44260</v>
      </c>
      <c r="F289" s="40" t="s">
        <v>1343</v>
      </c>
      <c r="G289" s="70" t="s">
        <v>527</v>
      </c>
      <c r="H289" s="40" t="s">
        <v>275</v>
      </c>
      <c r="I289" s="40">
        <v>54</v>
      </c>
      <c r="J289" s="64">
        <v>62157.88</v>
      </c>
      <c r="K289" s="64">
        <v>62157.88</v>
      </c>
      <c r="L289" s="65">
        <v>44265</v>
      </c>
      <c r="M289" s="62" t="s">
        <v>142</v>
      </c>
    </row>
    <row r="290" spans="1:13" hidden="1" x14ac:dyDescent="0.25">
      <c r="A290" s="40">
        <v>2020</v>
      </c>
      <c r="B290" s="40" t="s">
        <v>822</v>
      </c>
      <c r="C290" s="70" t="s">
        <v>148</v>
      </c>
      <c r="D290" s="41">
        <v>44076</v>
      </c>
      <c r="E290" s="41">
        <v>44260</v>
      </c>
      <c r="F290" s="40" t="s">
        <v>1343</v>
      </c>
      <c r="G290" s="70" t="s">
        <v>532</v>
      </c>
      <c r="H290" s="40" t="s">
        <v>274</v>
      </c>
      <c r="I290" s="40">
        <v>65</v>
      </c>
      <c r="J290" s="64">
        <v>425009.79</v>
      </c>
      <c r="K290" s="64">
        <v>425009.79</v>
      </c>
      <c r="L290" s="65">
        <v>44265</v>
      </c>
      <c r="M290" s="62" t="s">
        <v>142</v>
      </c>
    </row>
    <row r="291" spans="1:13" hidden="1" x14ac:dyDescent="0.25">
      <c r="A291" s="40">
        <v>2020</v>
      </c>
      <c r="B291" s="40" t="s">
        <v>823</v>
      </c>
      <c r="C291" s="70" t="s">
        <v>148</v>
      </c>
      <c r="D291" s="41">
        <v>44081</v>
      </c>
      <c r="E291" s="41">
        <v>44265</v>
      </c>
      <c r="F291" s="40" t="s">
        <v>1343</v>
      </c>
      <c r="G291" s="70" t="s">
        <v>532</v>
      </c>
      <c r="H291" s="40" t="s">
        <v>274</v>
      </c>
      <c r="I291" s="40">
        <v>59</v>
      </c>
      <c r="J291" s="64">
        <v>1160094.44</v>
      </c>
      <c r="K291" s="64">
        <v>1160094.44</v>
      </c>
      <c r="L291" s="65">
        <v>44277</v>
      </c>
      <c r="M291" s="62" t="s">
        <v>142</v>
      </c>
    </row>
    <row r="292" spans="1:13" hidden="1" x14ac:dyDescent="0.25">
      <c r="A292" s="40">
        <v>2020</v>
      </c>
      <c r="B292" s="40" t="s">
        <v>824</v>
      </c>
      <c r="C292" s="70" t="s">
        <v>148</v>
      </c>
      <c r="D292" s="41">
        <v>44154</v>
      </c>
      <c r="E292" s="41">
        <v>44265</v>
      </c>
      <c r="F292" s="40" t="s">
        <v>1343</v>
      </c>
      <c r="G292" s="70" t="s">
        <v>532</v>
      </c>
      <c r="H292" s="40" t="s">
        <v>274</v>
      </c>
      <c r="I292" s="40">
        <v>62</v>
      </c>
      <c r="J292" s="64">
        <v>841442.7</v>
      </c>
      <c r="K292" s="64">
        <v>841442.7</v>
      </c>
      <c r="L292" s="65">
        <v>44273</v>
      </c>
      <c r="M292" s="62" t="s">
        <v>142</v>
      </c>
    </row>
    <row r="293" spans="1:13" hidden="1" x14ac:dyDescent="0.25">
      <c r="A293" s="40">
        <v>2020</v>
      </c>
      <c r="B293" s="40" t="s">
        <v>825</v>
      </c>
      <c r="C293" s="70" t="s">
        <v>148</v>
      </c>
      <c r="D293" s="41">
        <v>44098</v>
      </c>
      <c r="E293" s="41">
        <v>44265</v>
      </c>
      <c r="F293" s="40" t="s">
        <v>1343</v>
      </c>
      <c r="G293" s="70" t="s">
        <v>532</v>
      </c>
      <c r="H293" s="40" t="s">
        <v>274</v>
      </c>
      <c r="I293" s="40">
        <v>53</v>
      </c>
      <c r="J293" s="64">
        <v>81660.740000000005</v>
      </c>
      <c r="K293" s="64">
        <v>81660.740000000005</v>
      </c>
      <c r="L293" s="65">
        <v>44273</v>
      </c>
      <c r="M293" s="62" t="s">
        <v>142</v>
      </c>
    </row>
    <row r="294" spans="1:13" hidden="1" x14ac:dyDescent="0.25">
      <c r="A294" s="40">
        <v>2020</v>
      </c>
      <c r="B294" s="40" t="s">
        <v>826</v>
      </c>
      <c r="C294" s="70" t="s">
        <v>148</v>
      </c>
      <c r="D294" s="41">
        <v>44161</v>
      </c>
      <c r="E294" s="41">
        <v>44265</v>
      </c>
      <c r="F294" s="40" t="s">
        <v>1343</v>
      </c>
      <c r="G294" s="70" t="s">
        <v>532</v>
      </c>
      <c r="H294" s="40" t="s">
        <v>275</v>
      </c>
      <c r="I294" s="40">
        <v>73</v>
      </c>
      <c r="J294" s="64">
        <v>83995.29</v>
      </c>
      <c r="K294" s="64">
        <v>83995.29</v>
      </c>
      <c r="L294" s="65">
        <v>44273</v>
      </c>
      <c r="M294" s="62" t="s">
        <v>142</v>
      </c>
    </row>
    <row r="295" spans="1:13" hidden="1" x14ac:dyDescent="0.25">
      <c r="A295" s="40">
        <v>2020</v>
      </c>
      <c r="B295" s="40" t="s">
        <v>827</v>
      </c>
      <c r="C295" s="70" t="s">
        <v>148</v>
      </c>
      <c r="D295" s="41">
        <v>44194</v>
      </c>
      <c r="E295" s="41">
        <v>44265</v>
      </c>
      <c r="F295" s="40" t="s">
        <v>1343</v>
      </c>
      <c r="G295" s="70" t="s">
        <v>532</v>
      </c>
      <c r="H295" s="40" t="s">
        <v>274</v>
      </c>
      <c r="I295" s="40">
        <v>66</v>
      </c>
      <c r="J295" s="64">
        <v>502203.5</v>
      </c>
      <c r="K295" s="64">
        <v>502203.5</v>
      </c>
      <c r="L295" s="65">
        <v>44273</v>
      </c>
      <c r="M295" s="62" t="s">
        <v>142</v>
      </c>
    </row>
    <row r="296" spans="1:13" hidden="1" x14ac:dyDescent="0.25">
      <c r="A296" s="40">
        <v>2020</v>
      </c>
      <c r="B296" s="40" t="s">
        <v>828</v>
      </c>
      <c r="C296" s="70" t="s">
        <v>148</v>
      </c>
      <c r="D296" s="41">
        <v>44136</v>
      </c>
      <c r="E296" s="41">
        <v>44278</v>
      </c>
      <c r="F296" s="40" t="s">
        <v>1343</v>
      </c>
      <c r="G296" s="70" t="s">
        <v>532</v>
      </c>
      <c r="H296" s="40" t="s">
        <v>275</v>
      </c>
      <c r="I296" s="40">
        <v>65</v>
      </c>
      <c r="J296" s="64">
        <v>191631.77</v>
      </c>
      <c r="K296" s="64">
        <v>191631.77</v>
      </c>
      <c r="L296" s="65">
        <v>44284</v>
      </c>
      <c r="M296" s="62" t="s">
        <v>142</v>
      </c>
    </row>
    <row r="297" spans="1:13" hidden="1" x14ac:dyDescent="0.25">
      <c r="A297" s="40">
        <v>2020</v>
      </c>
      <c r="B297" s="40" t="s">
        <v>829</v>
      </c>
      <c r="C297" s="70" t="s">
        <v>148</v>
      </c>
      <c r="D297" s="41">
        <v>44158</v>
      </c>
      <c r="E297" s="41">
        <v>44308</v>
      </c>
      <c r="F297" s="40" t="s">
        <v>1343</v>
      </c>
      <c r="G297" s="70" t="s">
        <v>526</v>
      </c>
      <c r="H297" s="40" t="s">
        <v>274</v>
      </c>
      <c r="I297" s="40">
        <v>51</v>
      </c>
      <c r="J297" s="64">
        <v>402106.85</v>
      </c>
      <c r="K297" s="64">
        <v>402106.85</v>
      </c>
      <c r="L297" s="65">
        <v>44322</v>
      </c>
      <c r="M297" s="62" t="s">
        <v>142</v>
      </c>
    </row>
    <row r="298" spans="1:13" hidden="1" x14ac:dyDescent="0.25">
      <c r="A298" s="40">
        <v>2020</v>
      </c>
      <c r="B298" s="40" t="s">
        <v>830</v>
      </c>
      <c r="C298" s="70" t="s">
        <v>148</v>
      </c>
      <c r="D298" s="41">
        <v>43984</v>
      </c>
      <c r="E298" s="41">
        <v>44278</v>
      </c>
      <c r="F298" s="40" t="s">
        <v>1343</v>
      </c>
      <c r="G298" s="70" t="s">
        <v>532</v>
      </c>
      <c r="H298" s="40" t="s">
        <v>274</v>
      </c>
      <c r="I298" s="40">
        <v>54</v>
      </c>
      <c r="J298" s="64">
        <v>125225.09</v>
      </c>
      <c r="K298" s="64">
        <v>125225.09</v>
      </c>
      <c r="L298" s="65">
        <v>44284</v>
      </c>
      <c r="M298" s="62" t="s">
        <v>142</v>
      </c>
    </row>
    <row r="299" spans="1:13" hidden="1" x14ac:dyDescent="0.25">
      <c r="A299" s="40">
        <v>2020</v>
      </c>
      <c r="B299" s="40" t="s">
        <v>831</v>
      </c>
      <c r="C299" s="70" t="s">
        <v>148</v>
      </c>
      <c r="D299" s="41">
        <v>44032</v>
      </c>
      <c r="E299" s="41">
        <v>44278</v>
      </c>
      <c r="F299" s="40" t="s">
        <v>1343</v>
      </c>
      <c r="G299" s="70" t="s">
        <v>532</v>
      </c>
      <c r="H299" s="40" t="s">
        <v>274</v>
      </c>
      <c r="I299" s="40">
        <v>56</v>
      </c>
      <c r="J299" s="64">
        <v>512977.25</v>
      </c>
      <c r="K299" s="64">
        <v>512977.25</v>
      </c>
      <c r="L299" s="65">
        <v>44284</v>
      </c>
      <c r="M299" s="62" t="s">
        <v>142</v>
      </c>
    </row>
    <row r="300" spans="1:13" hidden="1" x14ac:dyDescent="0.25">
      <c r="A300" s="40">
        <v>2020</v>
      </c>
      <c r="B300" s="40" t="s">
        <v>832</v>
      </c>
      <c r="C300" s="70" t="s">
        <v>148</v>
      </c>
      <c r="D300" s="41">
        <v>44077</v>
      </c>
      <c r="E300" s="41">
        <v>44278</v>
      </c>
      <c r="F300" s="40" t="s">
        <v>1343</v>
      </c>
      <c r="G300" s="70" t="s">
        <v>532</v>
      </c>
      <c r="H300" s="40" t="s">
        <v>274</v>
      </c>
      <c r="I300" s="40">
        <v>63</v>
      </c>
      <c r="J300" s="64">
        <v>497866.99</v>
      </c>
      <c r="K300" s="64">
        <v>497866.99</v>
      </c>
      <c r="L300" s="65">
        <v>44284</v>
      </c>
      <c r="M300" s="62" t="s">
        <v>142</v>
      </c>
    </row>
    <row r="301" spans="1:13" hidden="1" x14ac:dyDescent="0.25">
      <c r="A301" s="40">
        <v>2020</v>
      </c>
      <c r="B301" s="40" t="s">
        <v>833</v>
      </c>
      <c r="C301" s="70" t="s">
        <v>148</v>
      </c>
      <c r="D301" s="41">
        <v>44033</v>
      </c>
      <c r="E301" s="41">
        <v>44285</v>
      </c>
      <c r="F301" s="40" t="s">
        <v>1343</v>
      </c>
      <c r="G301" s="70" t="s">
        <v>532</v>
      </c>
      <c r="H301" s="40" t="s">
        <v>275</v>
      </c>
      <c r="I301" s="40">
        <v>68</v>
      </c>
      <c r="J301" s="64">
        <v>280839.07</v>
      </c>
      <c r="K301" s="64">
        <v>280839.07</v>
      </c>
      <c r="L301" s="65">
        <v>44293</v>
      </c>
      <c r="M301" s="62" t="s">
        <v>142</v>
      </c>
    </row>
    <row r="302" spans="1:13" hidden="1" x14ac:dyDescent="0.25">
      <c r="A302" s="40">
        <v>2020</v>
      </c>
      <c r="B302" s="40" t="s">
        <v>834</v>
      </c>
      <c r="C302" s="70" t="s">
        <v>148</v>
      </c>
      <c r="D302" s="41">
        <v>44182</v>
      </c>
      <c r="E302" s="41">
        <v>44294</v>
      </c>
      <c r="F302" s="40" t="s">
        <v>1343</v>
      </c>
      <c r="G302" s="70" t="s">
        <v>532</v>
      </c>
      <c r="H302" s="40" t="s">
        <v>275</v>
      </c>
      <c r="I302" s="40">
        <v>59</v>
      </c>
      <c r="J302" s="64">
        <v>142475.75</v>
      </c>
      <c r="K302" s="64">
        <v>142475.75</v>
      </c>
      <c r="L302" s="65">
        <v>44305</v>
      </c>
      <c r="M302" s="62" t="s">
        <v>142</v>
      </c>
    </row>
    <row r="303" spans="1:13" hidden="1" x14ac:dyDescent="0.25">
      <c r="A303" s="40">
        <v>2020</v>
      </c>
      <c r="B303" s="40" t="s">
        <v>835</v>
      </c>
      <c r="C303" s="70" t="s">
        <v>148</v>
      </c>
      <c r="D303" s="41">
        <v>43936</v>
      </c>
      <c r="E303" s="41">
        <v>44294</v>
      </c>
      <c r="F303" s="40" t="s">
        <v>1343</v>
      </c>
      <c r="G303" s="70" t="s">
        <v>533</v>
      </c>
      <c r="H303" s="40" t="s">
        <v>274</v>
      </c>
      <c r="I303" s="40">
        <v>46</v>
      </c>
      <c r="J303" s="64">
        <v>310089.71000000002</v>
      </c>
      <c r="K303" s="64">
        <v>310089.71000000002</v>
      </c>
      <c r="L303" s="65">
        <v>44305</v>
      </c>
      <c r="M303" s="62" t="s">
        <v>142</v>
      </c>
    </row>
    <row r="304" spans="1:13" hidden="1" x14ac:dyDescent="0.25">
      <c r="A304" s="40">
        <v>2020</v>
      </c>
      <c r="B304" s="40" t="s">
        <v>836</v>
      </c>
      <c r="C304" s="70" t="s">
        <v>148</v>
      </c>
      <c r="D304" s="41">
        <v>44136</v>
      </c>
      <c r="E304" s="41">
        <v>44294</v>
      </c>
      <c r="F304" s="40" t="s">
        <v>1343</v>
      </c>
      <c r="G304" s="70" t="s">
        <v>538</v>
      </c>
      <c r="H304" s="40" t="s">
        <v>275</v>
      </c>
      <c r="I304" s="40">
        <v>61</v>
      </c>
      <c r="J304" s="64">
        <v>419875.58</v>
      </c>
      <c r="K304" s="64">
        <v>419875.58</v>
      </c>
      <c r="L304" s="65">
        <v>44305</v>
      </c>
      <c r="M304" s="62" t="s">
        <v>143</v>
      </c>
    </row>
    <row r="305" spans="1:13" hidden="1" x14ac:dyDescent="0.25">
      <c r="A305" s="40">
        <v>2020</v>
      </c>
      <c r="B305" s="40" t="s">
        <v>836</v>
      </c>
      <c r="C305" s="70" t="s">
        <v>148</v>
      </c>
      <c r="D305" s="41">
        <v>44136</v>
      </c>
      <c r="E305" s="41">
        <v>44294</v>
      </c>
      <c r="F305" s="40" t="s">
        <v>1343</v>
      </c>
      <c r="G305" s="70" t="s">
        <v>538</v>
      </c>
      <c r="H305" s="40" t="s">
        <v>275</v>
      </c>
      <c r="I305" s="40">
        <v>61</v>
      </c>
      <c r="J305" s="64">
        <v>10364.39</v>
      </c>
      <c r="K305" s="64">
        <v>10364.39</v>
      </c>
      <c r="L305" s="65">
        <v>44442</v>
      </c>
      <c r="M305" s="62" t="s">
        <v>143</v>
      </c>
    </row>
    <row r="306" spans="1:13" hidden="1" x14ac:dyDescent="0.25">
      <c r="A306" s="40">
        <v>2020</v>
      </c>
      <c r="B306" s="40" t="s">
        <v>837</v>
      </c>
      <c r="C306" s="70" t="s">
        <v>148</v>
      </c>
      <c r="D306" s="41">
        <v>44178</v>
      </c>
      <c r="E306" s="41">
        <v>44308</v>
      </c>
      <c r="F306" s="40" t="s">
        <v>1343</v>
      </c>
      <c r="G306" s="70" t="s">
        <v>526</v>
      </c>
      <c r="H306" s="40" t="s">
        <v>274</v>
      </c>
      <c r="I306" s="40">
        <v>72</v>
      </c>
      <c r="J306" s="83">
        <v>510879.32</v>
      </c>
      <c r="K306" s="64">
        <v>510879.32</v>
      </c>
      <c r="L306" s="65">
        <v>44322</v>
      </c>
      <c r="M306" s="62" t="s">
        <v>142</v>
      </c>
    </row>
    <row r="307" spans="1:13" hidden="1" x14ac:dyDescent="0.25">
      <c r="A307" s="40">
        <v>2020</v>
      </c>
      <c r="B307" s="40" t="s">
        <v>838</v>
      </c>
      <c r="C307" s="70" t="s">
        <v>148</v>
      </c>
      <c r="D307" s="41">
        <v>44066</v>
      </c>
      <c r="E307" s="41">
        <v>44308</v>
      </c>
      <c r="F307" s="40" t="s">
        <v>1343</v>
      </c>
      <c r="G307" s="70" t="s">
        <v>532</v>
      </c>
      <c r="H307" s="40" t="s">
        <v>274</v>
      </c>
      <c r="I307" s="40">
        <v>54</v>
      </c>
      <c r="J307" s="64">
        <v>117335.3</v>
      </c>
      <c r="K307" s="64">
        <v>117335.3</v>
      </c>
      <c r="L307" s="65">
        <v>44322</v>
      </c>
      <c r="M307" s="62" t="s">
        <v>142</v>
      </c>
    </row>
    <row r="308" spans="1:13" hidden="1" x14ac:dyDescent="0.25">
      <c r="A308" s="40">
        <v>2020</v>
      </c>
      <c r="B308" s="40" t="s">
        <v>839</v>
      </c>
      <c r="C308" s="70" t="s">
        <v>148</v>
      </c>
      <c r="D308" s="41">
        <v>44196</v>
      </c>
      <c r="E308" s="41">
        <v>44308</v>
      </c>
      <c r="F308" s="40" t="s">
        <v>1343</v>
      </c>
      <c r="G308" s="70" t="s">
        <v>532</v>
      </c>
      <c r="H308" s="40" t="s">
        <v>274</v>
      </c>
      <c r="I308" s="40">
        <v>53</v>
      </c>
      <c r="J308" s="64">
        <v>225407.98</v>
      </c>
      <c r="K308" s="64">
        <v>225407.98</v>
      </c>
      <c r="L308" s="65">
        <v>44322</v>
      </c>
      <c r="M308" s="62" t="s">
        <v>142</v>
      </c>
    </row>
    <row r="309" spans="1:13" hidden="1" x14ac:dyDescent="0.25">
      <c r="A309" s="40">
        <v>2020</v>
      </c>
      <c r="B309" s="40" t="s">
        <v>840</v>
      </c>
      <c r="C309" s="70" t="s">
        <v>148</v>
      </c>
      <c r="D309" s="41">
        <v>44131</v>
      </c>
      <c r="E309" s="41">
        <v>44308</v>
      </c>
      <c r="F309" s="40" t="s">
        <v>1343</v>
      </c>
      <c r="G309" s="70" t="s">
        <v>532</v>
      </c>
      <c r="H309" s="40" t="s">
        <v>274</v>
      </c>
      <c r="I309" s="40">
        <v>56</v>
      </c>
      <c r="J309" s="64">
        <v>579828.01</v>
      </c>
      <c r="K309" s="64">
        <v>579828.01</v>
      </c>
      <c r="L309" s="65">
        <v>44322</v>
      </c>
      <c r="M309" s="62" t="s">
        <v>142</v>
      </c>
    </row>
    <row r="310" spans="1:13" hidden="1" x14ac:dyDescent="0.25">
      <c r="A310" s="40">
        <v>2020</v>
      </c>
      <c r="B310" s="40" t="s">
        <v>841</v>
      </c>
      <c r="C310" s="70" t="s">
        <v>148</v>
      </c>
      <c r="D310" s="41">
        <v>44090</v>
      </c>
      <c r="E310" s="41">
        <v>44323</v>
      </c>
      <c r="F310" s="40" t="s">
        <v>1343</v>
      </c>
      <c r="G310" s="70" t="s">
        <v>532</v>
      </c>
      <c r="H310" s="40" t="s">
        <v>274</v>
      </c>
      <c r="I310" s="40">
        <v>60</v>
      </c>
      <c r="J310" s="64">
        <v>407314.28</v>
      </c>
      <c r="K310" s="64">
        <v>407314.28</v>
      </c>
      <c r="L310" s="65">
        <v>44329</v>
      </c>
      <c r="M310" s="62" t="s">
        <v>142</v>
      </c>
    </row>
    <row r="311" spans="1:13" hidden="1" x14ac:dyDescent="0.25">
      <c r="A311" s="40">
        <v>2020</v>
      </c>
      <c r="B311" s="40" t="s">
        <v>842</v>
      </c>
      <c r="C311" s="70" t="s">
        <v>148</v>
      </c>
      <c r="D311" s="41">
        <v>44048</v>
      </c>
      <c r="E311" s="41">
        <v>44323</v>
      </c>
      <c r="F311" s="40" t="s">
        <v>1343</v>
      </c>
      <c r="G311" s="70" t="s">
        <v>522</v>
      </c>
      <c r="H311" s="40" t="s">
        <v>274</v>
      </c>
      <c r="I311" s="40">
        <v>38</v>
      </c>
      <c r="J311" s="64">
        <v>1269929.2</v>
      </c>
      <c r="K311" s="64">
        <v>1269929.2</v>
      </c>
      <c r="L311" s="65">
        <v>44329</v>
      </c>
      <c r="M311" s="62" t="s">
        <v>142</v>
      </c>
    </row>
    <row r="312" spans="1:13" hidden="1" x14ac:dyDescent="0.25">
      <c r="A312" s="40">
        <v>2020</v>
      </c>
      <c r="B312" s="40" t="s">
        <v>843</v>
      </c>
      <c r="C312" s="70" t="s">
        <v>148</v>
      </c>
      <c r="D312" s="41">
        <v>44173</v>
      </c>
      <c r="E312" s="41">
        <v>44323</v>
      </c>
      <c r="F312" s="40" t="s">
        <v>1343</v>
      </c>
      <c r="G312" s="70" t="s">
        <v>532</v>
      </c>
      <c r="H312" s="40" t="s">
        <v>274</v>
      </c>
      <c r="I312" s="40">
        <v>53</v>
      </c>
      <c r="J312" s="64">
        <v>10744.83</v>
      </c>
      <c r="K312" s="64">
        <v>10744.83</v>
      </c>
      <c r="L312" s="65">
        <v>44329</v>
      </c>
      <c r="M312" s="62" t="s">
        <v>142</v>
      </c>
    </row>
    <row r="313" spans="1:13" hidden="1" x14ac:dyDescent="0.25">
      <c r="A313" s="40">
        <v>2020</v>
      </c>
      <c r="B313" s="40" t="s">
        <v>844</v>
      </c>
      <c r="C313" s="70" t="s">
        <v>148</v>
      </c>
      <c r="D313" s="41">
        <v>44135</v>
      </c>
      <c r="E313" s="41">
        <v>44337</v>
      </c>
      <c r="F313" s="40" t="s">
        <v>1343</v>
      </c>
      <c r="G313" s="70" t="s">
        <v>525</v>
      </c>
      <c r="H313" s="40" t="s">
        <v>275</v>
      </c>
      <c r="I313" s="40">
        <v>66</v>
      </c>
      <c r="J313" s="64">
        <v>119482.78</v>
      </c>
      <c r="K313" s="64">
        <v>119482.78</v>
      </c>
      <c r="L313" s="65">
        <v>44349</v>
      </c>
      <c r="M313" s="62" t="s">
        <v>142</v>
      </c>
    </row>
    <row r="314" spans="1:13" hidden="1" x14ac:dyDescent="0.25">
      <c r="A314" s="40">
        <v>2020</v>
      </c>
      <c r="B314" s="40" t="s">
        <v>845</v>
      </c>
      <c r="C314" s="70" t="s">
        <v>148</v>
      </c>
      <c r="D314" s="41">
        <v>44187</v>
      </c>
      <c r="E314" s="41">
        <v>44337</v>
      </c>
      <c r="F314" s="40" t="s">
        <v>1343</v>
      </c>
      <c r="G314" s="70" t="s">
        <v>532</v>
      </c>
      <c r="H314" s="40" t="s">
        <v>274</v>
      </c>
      <c r="I314" s="40">
        <v>52</v>
      </c>
      <c r="J314" s="64">
        <v>25033.58</v>
      </c>
      <c r="K314" s="64">
        <v>25033.58</v>
      </c>
      <c r="L314" s="65">
        <v>44349</v>
      </c>
      <c r="M314" s="62" t="s">
        <v>142</v>
      </c>
    </row>
    <row r="315" spans="1:13" hidden="1" x14ac:dyDescent="0.25">
      <c r="A315" s="40">
        <v>2020</v>
      </c>
      <c r="B315" s="40" t="s">
        <v>846</v>
      </c>
      <c r="C315" s="70" t="s">
        <v>148</v>
      </c>
      <c r="D315" s="41">
        <v>44179</v>
      </c>
      <c r="E315" s="41">
        <v>44337</v>
      </c>
      <c r="F315" s="40" t="s">
        <v>1343</v>
      </c>
      <c r="G315" s="70" t="s">
        <v>532</v>
      </c>
      <c r="H315" s="40" t="s">
        <v>274</v>
      </c>
      <c r="I315" s="40">
        <v>65</v>
      </c>
      <c r="J315" s="64">
        <v>672241.77</v>
      </c>
      <c r="K315" s="64">
        <v>672241.77</v>
      </c>
      <c r="L315" s="65">
        <v>44349</v>
      </c>
      <c r="M315" s="62" t="s">
        <v>142</v>
      </c>
    </row>
    <row r="316" spans="1:13" hidden="1" x14ac:dyDescent="0.25">
      <c r="A316" s="40">
        <v>2020</v>
      </c>
      <c r="B316" s="40" t="s">
        <v>847</v>
      </c>
      <c r="C316" s="70" t="s">
        <v>148</v>
      </c>
      <c r="D316" s="41">
        <v>44179</v>
      </c>
      <c r="E316" s="41">
        <v>44342</v>
      </c>
      <c r="F316" s="40" t="s">
        <v>1343</v>
      </c>
      <c r="G316" s="70" t="s">
        <v>532</v>
      </c>
      <c r="H316" s="40" t="s">
        <v>274</v>
      </c>
      <c r="I316" s="40">
        <v>51</v>
      </c>
      <c r="J316" s="64">
        <v>379207.74</v>
      </c>
      <c r="K316" s="64">
        <v>379207.74</v>
      </c>
      <c r="L316" s="65">
        <v>44357</v>
      </c>
      <c r="M316" s="62" t="s">
        <v>142</v>
      </c>
    </row>
    <row r="317" spans="1:13" hidden="1" x14ac:dyDescent="0.25">
      <c r="A317" s="40">
        <v>2020</v>
      </c>
      <c r="B317" s="40" t="s">
        <v>848</v>
      </c>
      <c r="C317" s="70" t="s">
        <v>148</v>
      </c>
      <c r="D317" s="41">
        <v>44146</v>
      </c>
      <c r="E317" s="41">
        <v>44342</v>
      </c>
      <c r="F317" s="40" t="s">
        <v>1343</v>
      </c>
      <c r="G317" s="70" t="s">
        <v>523</v>
      </c>
      <c r="H317" s="40" t="s">
        <v>274</v>
      </c>
      <c r="I317" s="40">
        <v>50</v>
      </c>
      <c r="J317" s="64">
        <v>221689.81</v>
      </c>
      <c r="K317" s="64">
        <v>221689.81</v>
      </c>
      <c r="L317" s="65">
        <v>44357</v>
      </c>
      <c r="M317" s="62" t="s">
        <v>142</v>
      </c>
    </row>
    <row r="318" spans="1:13" hidden="1" x14ac:dyDescent="0.25">
      <c r="A318" s="40">
        <v>2020</v>
      </c>
      <c r="B318" s="40" t="s">
        <v>849</v>
      </c>
      <c r="C318" s="70" t="s">
        <v>148</v>
      </c>
      <c r="D318" s="41">
        <v>44171</v>
      </c>
      <c r="E318" s="41">
        <v>44342</v>
      </c>
      <c r="F318" s="40" t="s">
        <v>1343</v>
      </c>
      <c r="G318" s="70" t="s">
        <v>532</v>
      </c>
      <c r="H318" s="40" t="s">
        <v>274</v>
      </c>
      <c r="I318" s="40">
        <v>65</v>
      </c>
      <c r="J318" s="64">
        <v>1177596.7</v>
      </c>
      <c r="K318" s="64">
        <v>1177596.7</v>
      </c>
      <c r="L318" s="65">
        <v>44358</v>
      </c>
      <c r="M318" s="62" t="s">
        <v>142</v>
      </c>
    </row>
    <row r="319" spans="1:13" hidden="1" x14ac:dyDescent="0.25">
      <c r="A319" s="40">
        <v>2020</v>
      </c>
      <c r="B319" s="40" t="s">
        <v>850</v>
      </c>
      <c r="C319" s="70" t="s">
        <v>148</v>
      </c>
      <c r="D319" s="41">
        <v>44039</v>
      </c>
      <c r="E319" s="41">
        <v>44354</v>
      </c>
      <c r="F319" s="40" t="s">
        <v>1343</v>
      </c>
      <c r="G319" s="70" t="s">
        <v>527</v>
      </c>
      <c r="H319" s="40" t="s">
        <v>275</v>
      </c>
      <c r="I319" s="40">
        <v>62</v>
      </c>
      <c r="J319" s="64">
        <v>423086.06</v>
      </c>
      <c r="K319" s="64">
        <v>423086.06</v>
      </c>
      <c r="L319" s="65">
        <v>44357</v>
      </c>
      <c r="M319" s="62" t="s">
        <v>142</v>
      </c>
    </row>
    <row r="320" spans="1:13" hidden="1" x14ac:dyDescent="0.25">
      <c r="A320" s="40">
        <v>2020</v>
      </c>
      <c r="B320" s="40" t="s">
        <v>851</v>
      </c>
      <c r="C320" s="70" t="s">
        <v>148</v>
      </c>
      <c r="D320" s="41">
        <v>44039</v>
      </c>
      <c r="E320" s="41">
        <v>44364</v>
      </c>
      <c r="F320" s="40" t="s">
        <v>1343</v>
      </c>
      <c r="G320" s="70" t="s">
        <v>532</v>
      </c>
      <c r="H320" s="40" t="s">
        <v>275</v>
      </c>
      <c r="I320" s="40">
        <v>72</v>
      </c>
      <c r="J320" s="64">
        <v>100129.85</v>
      </c>
      <c r="K320" s="64">
        <v>100129.85</v>
      </c>
      <c r="L320" s="65">
        <v>44379</v>
      </c>
      <c r="M320" s="62" t="s">
        <v>142</v>
      </c>
    </row>
    <row r="321" spans="1:13" hidden="1" x14ac:dyDescent="0.25">
      <c r="A321" s="40">
        <v>2020</v>
      </c>
      <c r="B321" s="40" t="s">
        <v>852</v>
      </c>
      <c r="C321" s="70" t="s">
        <v>148</v>
      </c>
      <c r="D321" s="41">
        <v>44039</v>
      </c>
      <c r="E321" s="41">
        <v>44364</v>
      </c>
      <c r="F321" s="40" t="s">
        <v>1343</v>
      </c>
      <c r="G321" s="70" t="s">
        <v>532</v>
      </c>
      <c r="H321" s="40" t="s">
        <v>275</v>
      </c>
      <c r="I321" s="40">
        <v>62</v>
      </c>
      <c r="J321" s="64">
        <v>627934.11</v>
      </c>
      <c r="K321" s="64">
        <v>627934.11</v>
      </c>
      <c r="L321" s="65">
        <v>44379</v>
      </c>
      <c r="M321" s="62" t="s">
        <v>142</v>
      </c>
    </row>
    <row r="322" spans="1:13" hidden="1" x14ac:dyDescent="0.25">
      <c r="A322" s="40">
        <v>2020</v>
      </c>
      <c r="B322" s="40" t="s">
        <v>853</v>
      </c>
      <c r="C322" s="70" t="s">
        <v>148</v>
      </c>
      <c r="D322" s="41">
        <v>44045</v>
      </c>
      <c r="E322" s="41">
        <v>44377</v>
      </c>
      <c r="F322" s="40" t="s">
        <v>1343</v>
      </c>
      <c r="G322" s="70" t="s">
        <v>532</v>
      </c>
      <c r="H322" s="40" t="s">
        <v>274</v>
      </c>
      <c r="I322" s="40">
        <v>64</v>
      </c>
      <c r="J322" s="64">
        <v>125985.39</v>
      </c>
      <c r="K322" s="64">
        <v>125985.39</v>
      </c>
      <c r="L322" s="65">
        <v>44384</v>
      </c>
      <c r="M322" s="62" t="s">
        <v>142</v>
      </c>
    </row>
    <row r="323" spans="1:13" hidden="1" x14ac:dyDescent="0.25">
      <c r="A323" s="40">
        <v>2020</v>
      </c>
      <c r="B323" s="40" t="s">
        <v>854</v>
      </c>
      <c r="C323" s="70" t="s">
        <v>148</v>
      </c>
      <c r="D323" s="41">
        <v>44154</v>
      </c>
      <c r="E323" s="41">
        <v>44397</v>
      </c>
      <c r="F323" s="40" t="s">
        <v>1343</v>
      </c>
      <c r="G323" s="70" t="s">
        <v>532</v>
      </c>
      <c r="H323" s="40" t="s">
        <v>275</v>
      </c>
      <c r="I323" s="40">
        <v>55</v>
      </c>
      <c r="J323" s="64">
        <v>248337.37</v>
      </c>
      <c r="K323" s="64">
        <v>248337.37</v>
      </c>
      <c r="L323" s="65">
        <v>44403</v>
      </c>
      <c r="M323" s="62" t="s">
        <v>142</v>
      </c>
    </row>
    <row r="324" spans="1:13" hidden="1" x14ac:dyDescent="0.25">
      <c r="A324" s="40">
        <v>2020</v>
      </c>
      <c r="B324" s="40" t="s">
        <v>855</v>
      </c>
      <c r="C324" s="70" t="s">
        <v>148</v>
      </c>
      <c r="D324" s="41">
        <v>44192</v>
      </c>
      <c r="E324" s="41">
        <v>44397</v>
      </c>
      <c r="F324" s="40" t="s">
        <v>1343</v>
      </c>
      <c r="G324" s="70" t="s">
        <v>532</v>
      </c>
      <c r="H324" s="40" t="s">
        <v>275</v>
      </c>
      <c r="I324" s="40">
        <v>63</v>
      </c>
      <c r="J324" s="64">
        <v>363097.62</v>
      </c>
      <c r="K324" s="64">
        <v>363097.62</v>
      </c>
      <c r="L324" s="65">
        <v>44403</v>
      </c>
      <c r="M324" s="62" t="s">
        <v>142</v>
      </c>
    </row>
    <row r="325" spans="1:13" hidden="1" x14ac:dyDescent="0.25">
      <c r="A325" s="40">
        <v>2020</v>
      </c>
      <c r="B325" s="40" t="s">
        <v>856</v>
      </c>
      <c r="C325" s="70" t="s">
        <v>148</v>
      </c>
      <c r="D325" s="41">
        <v>44187</v>
      </c>
      <c r="E325" s="41">
        <v>44397</v>
      </c>
      <c r="F325" s="40" t="s">
        <v>1343</v>
      </c>
      <c r="G325" s="70" t="s">
        <v>532</v>
      </c>
      <c r="H325" s="40" t="s">
        <v>274</v>
      </c>
      <c r="I325" s="40">
        <v>57</v>
      </c>
      <c r="J325" s="64">
        <v>109112.31</v>
      </c>
      <c r="K325" s="64">
        <v>109112.31</v>
      </c>
      <c r="L325" s="65">
        <v>44403</v>
      </c>
      <c r="M325" s="62" t="s">
        <v>142</v>
      </c>
    </row>
    <row r="326" spans="1:13" hidden="1" x14ac:dyDescent="0.25">
      <c r="A326" s="40">
        <v>2020</v>
      </c>
      <c r="B326" s="40" t="s">
        <v>857</v>
      </c>
      <c r="C326" s="70" t="s">
        <v>148</v>
      </c>
      <c r="D326" s="41">
        <v>44176</v>
      </c>
      <c r="E326" s="41">
        <v>44397</v>
      </c>
      <c r="F326" s="40" t="s">
        <v>1343</v>
      </c>
      <c r="G326" s="70" t="s">
        <v>532</v>
      </c>
      <c r="H326" s="40" t="s">
        <v>274</v>
      </c>
      <c r="I326" s="40">
        <v>51</v>
      </c>
      <c r="J326" s="64">
        <v>747601.67</v>
      </c>
      <c r="K326" s="64">
        <v>747601.67</v>
      </c>
      <c r="L326" s="65">
        <v>44403</v>
      </c>
      <c r="M326" s="62" t="s">
        <v>142</v>
      </c>
    </row>
    <row r="327" spans="1:13" hidden="1" x14ac:dyDescent="0.25">
      <c r="A327" s="40">
        <v>2020</v>
      </c>
      <c r="B327" s="40" t="s">
        <v>858</v>
      </c>
      <c r="C327" s="70" t="s">
        <v>148</v>
      </c>
      <c r="D327" s="41">
        <v>44145</v>
      </c>
      <c r="E327" s="41">
        <v>44397</v>
      </c>
      <c r="F327" s="40" t="s">
        <v>1343</v>
      </c>
      <c r="G327" s="70" t="s">
        <v>527</v>
      </c>
      <c r="H327" s="40" t="s">
        <v>275</v>
      </c>
      <c r="I327" s="40">
        <v>56</v>
      </c>
      <c r="J327" s="64">
        <v>227682.65</v>
      </c>
      <c r="K327" s="64">
        <v>227682.65</v>
      </c>
      <c r="L327" s="65">
        <v>44403</v>
      </c>
      <c r="M327" s="62" t="s">
        <v>142</v>
      </c>
    </row>
    <row r="328" spans="1:13" hidden="1" x14ac:dyDescent="0.25">
      <c r="A328" s="40">
        <v>2020</v>
      </c>
      <c r="B328" s="40" t="s">
        <v>859</v>
      </c>
      <c r="C328" s="70" t="s">
        <v>148</v>
      </c>
      <c r="D328" s="41">
        <v>44150</v>
      </c>
      <c r="E328" s="41">
        <v>44397</v>
      </c>
      <c r="F328" s="40" t="s">
        <v>1343</v>
      </c>
      <c r="G328" s="70" t="s">
        <v>532</v>
      </c>
      <c r="H328" s="40" t="s">
        <v>274</v>
      </c>
      <c r="I328" s="40">
        <v>43</v>
      </c>
      <c r="J328" s="64">
        <v>1273675.6299999999</v>
      </c>
      <c r="K328" s="64">
        <v>1273675.6299999999</v>
      </c>
      <c r="L328" s="65">
        <v>44405</v>
      </c>
      <c r="M328" s="62" t="s">
        <v>142</v>
      </c>
    </row>
    <row r="329" spans="1:13" hidden="1" x14ac:dyDescent="0.25">
      <c r="A329" s="40">
        <v>2020</v>
      </c>
      <c r="B329" s="40" t="s">
        <v>860</v>
      </c>
      <c r="C329" s="70" t="s">
        <v>148</v>
      </c>
      <c r="D329" s="41">
        <v>44196</v>
      </c>
      <c r="E329" s="41">
        <v>44397</v>
      </c>
      <c r="F329" s="40" t="s">
        <v>1343</v>
      </c>
      <c r="G329" s="70" t="s">
        <v>532</v>
      </c>
      <c r="H329" s="40" t="s">
        <v>274</v>
      </c>
      <c r="I329" s="40">
        <v>39</v>
      </c>
      <c r="J329" s="64">
        <v>329458.34000000003</v>
      </c>
      <c r="K329" s="64">
        <v>329458.34000000003</v>
      </c>
      <c r="L329" s="65">
        <v>44403</v>
      </c>
      <c r="M329" s="62" t="s">
        <v>142</v>
      </c>
    </row>
    <row r="330" spans="1:13" hidden="1" x14ac:dyDescent="0.25">
      <c r="A330" s="40">
        <v>2020</v>
      </c>
      <c r="B330" s="40" t="s">
        <v>861</v>
      </c>
      <c r="C330" s="70" t="s">
        <v>148</v>
      </c>
      <c r="D330" s="41">
        <v>43974</v>
      </c>
      <c r="E330" s="41">
        <v>44397</v>
      </c>
      <c r="F330" s="40" t="s">
        <v>1343</v>
      </c>
      <c r="G330" s="70" t="s">
        <v>532</v>
      </c>
      <c r="H330" s="40" t="s">
        <v>274</v>
      </c>
      <c r="I330" s="40">
        <v>60</v>
      </c>
      <c r="J330" s="64">
        <v>337977.9</v>
      </c>
      <c r="K330" s="64">
        <v>337977.9</v>
      </c>
      <c r="L330" s="65">
        <v>44403</v>
      </c>
      <c r="M330" s="62" t="s">
        <v>142</v>
      </c>
    </row>
    <row r="331" spans="1:13" hidden="1" x14ac:dyDescent="0.25">
      <c r="A331" s="40">
        <v>2020</v>
      </c>
      <c r="B331" s="40" t="s">
        <v>862</v>
      </c>
      <c r="C331" s="70" t="s">
        <v>148</v>
      </c>
      <c r="D331" s="41">
        <v>44116</v>
      </c>
      <c r="E331" s="41">
        <v>44397</v>
      </c>
      <c r="F331" s="40" t="s">
        <v>1343</v>
      </c>
      <c r="G331" s="70" t="s">
        <v>522</v>
      </c>
      <c r="H331" s="42" t="s">
        <v>274</v>
      </c>
      <c r="I331" s="40">
        <v>58</v>
      </c>
      <c r="J331" s="64">
        <v>1124540.1100000001</v>
      </c>
      <c r="K331" s="64">
        <v>1124540.1100000001</v>
      </c>
      <c r="L331" s="65">
        <v>44405</v>
      </c>
      <c r="M331" s="62" t="s">
        <v>142</v>
      </c>
    </row>
    <row r="332" spans="1:13" hidden="1" x14ac:dyDescent="0.25">
      <c r="A332" s="40">
        <v>2020</v>
      </c>
      <c r="B332" s="40" t="s">
        <v>998</v>
      </c>
      <c r="C332" s="70" t="s">
        <v>148</v>
      </c>
      <c r="D332" s="41">
        <v>44032</v>
      </c>
      <c r="E332" s="41">
        <v>44525</v>
      </c>
      <c r="F332" s="40" t="s">
        <v>1343</v>
      </c>
      <c r="G332" s="70" t="s">
        <v>532</v>
      </c>
      <c r="H332" s="40" t="s">
        <v>274</v>
      </c>
      <c r="I332" s="40">
        <v>56</v>
      </c>
      <c r="J332" s="64">
        <v>213701.13</v>
      </c>
      <c r="K332" s="64">
        <v>213701.13</v>
      </c>
      <c r="L332" s="65">
        <v>44530</v>
      </c>
      <c r="M332" s="62" t="s">
        <v>142</v>
      </c>
    </row>
    <row r="333" spans="1:13" hidden="1" x14ac:dyDescent="0.25">
      <c r="A333" s="40">
        <v>2020</v>
      </c>
      <c r="B333" s="40" t="s">
        <v>864</v>
      </c>
      <c r="C333" s="70" t="s">
        <v>148</v>
      </c>
      <c r="D333" s="41">
        <v>44183</v>
      </c>
      <c r="E333" s="41">
        <v>44417</v>
      </c>
      <c r="F333" s="40" t="s">
        <v>1343</v>
      </c>
      <c r="G333" s="70" t="s">
        <v>532</v>
      </c>
      <c r="H333" s="40" t="s">
        <v>274</v>
      </c>
      <c r="I333" s="40">
        <v>56</v>
      </c>
      <c r="J333" s="64">
        <v>156033.03</v>
      </c>
      <c r="K333" s="64">
        <v>156033.03</v>
      </c>
      <c r="L333" s="65">
        <v>44412</v>
      </c>
      <c r="M333" s="62" t="s">
        <v>142</v>
      </c>
    </row>
    <row r="334" spans="1:13" hidden="1" x14ac:dyDescent="0.25">
      <c r="A334" s="40">
        <v>2020</v>
      </c>
      <c r="B334" s="40" t="s">
        <v>959</v>
      </c>
      <c r="C334" s="70" t="s">
        <v>148</v>
      </c>
      <c r="D334" s="41">
        <v>44165</v>
      </c>
      <c r="E334" s="41">
        <v>44439</v>
      </c>
      <c r="F334" s="40" t="s">
        <v>1343</v>
      </c>
      <c r="G334" s="70" t="s">
        <v>532</v>
      </c>
      <c r="H334" s="40" t="s">
        <v>275</v>
      </c>
      <c r="I334" s="40">
        <v>49</v>
      </c>
      <c r="J334" s="64">
        <v>303571.76</v>
      </c>
      <c r="K334" s="64">
        <v>303571.76</v>
      </c>
      <c r="L334" s="65">
        <v>44442</v>
      </c>
      <c r="M334" s="62" t="s">
        <v>142</v>
      </c>
    </row>
    <row r="335" spans="1:13" hidden="1" x14ac:dyDescent="0.25">
      <c r="A335" s="40">
        <v>2020</v>
      </c>
      <c r="B335" s="40" t="s">
        <v>962</v>
      </c>
      <c r="C335" s="70" t="s">
        <v>148</v>
      </c>
      <c r="D335" s="41">
        <v>44172</v>
      </c>
      <c r="E335" s="41">
        <v>44442</v>
      </c>
      <c r="F335" s="40" t="s">
        <v>1343</v>
      </c>
      <c r="G335" s="70" t="s">
        <v>528</v>
      </c>
      <c r="H335" s="40" t="s">
        <v>274</v>
      </c>
      <c r="I335" s="40">
        <v>61</v>
      </c>
      <c r="J335" s="64">
        <v>253031.45</v>
      </c>
      <c r="K335" s="64">
        <v>253031.45</v>
      </c>
      <c r="L335" s="65">
        <v>44446</v>
      </c>
      <c r="M335" s="62" t="s">
        <v>142</v>
      </c>
    </row>
    <row r="336" spans="1:13" hidden="1" x14ac:dyDescent="0.25">
      <c r="A336" s="40">
        <v>2020</v>
      </c>
      <c r="B336" s="40" t="s">
        <v>976</v>
      </c>
      <c r="C336" s="70" t="s">
        <v>148</v>
      </c>
      <c r="D336" s="41">
        <v>44188</v>
      </c>
      <c r="E336" s="41">
        <v>44468</v>
      </c>
      <c r="F336" s="40" t="s">
        <v>1343</v>
      </c>
      <c r="G336" s="70" t="s">
        <v>532</v>
      </c>
      <c r="H336" s="40" t="s">
        <v>275</v>
      </c>
      <c r="I336" s="40">
        <v>49</v>
      </c>
      <c r="J336" s="64">
        <v>830309.05</v>
      </c>
      <c r="K336" s="64">
        <v>830309.05</v>
      </c>
      <c r="L336" s="65">
        <v>44475</v>
      </c>
      <c r="M336" s="62" t="s">
        <v>142</v>
      </c>
    </row>
    <row r="337" spans="1:13" hidden="1" x14ac:dyDescent="0.25">
      <c r="A337" s="40">
        <v>2020</v>
      </c>
      <c r="B337" s="40" t="s">
        <v>977</v>
      </c>
      <c r="C337" s="70" t="s">
        <v>148</v>
      </c>
      <c r="D337" s="41">
        <v>44187</v>
      </c>
      <c r="E337" s="41">
        <v>44468</v>
      </c>
      <c r="F337" s="40" t="s">
        <v>1343</v>
      </c>
      <c r="G337" s="70" t="s">
        <v>532</v>
      </c>
      <c r="H337" s="40" t="s">
        <v>275</v>
      </c>
      <c r="I337" s="40">
        <v>59</v>
      </c>
      <c r="J337" s="64">
        <v>204103.49</v>
      </c>
      <c r="K337" s="64">
        <v>204103.49</v>
      </c>
      <c r="L337" s="65">
        <v>44475</v>
      </c>
      <c r="M337" s="62" t="s">
        <v>142</v>
      </c>
    </row>
    <row r="338" spans="1:13" hidden="1" x14ac:dyDescent="0.25">
      <c r="A338" s="40">
        <v>2020</v>
      </c>
      <c r="B338" s="40" t="s">
        <v>978</v>
      </c>
      <c r="C338" s="70" t="s">
        <v>148</v>
      </c>
      <c r="D338" s="41">
        <v>44192</v>
      </c>
      <c r="E338" s="41">
        <v>44468</v>
      </c>
      <c r="F338" s="40" t="s">
        <v>1343</v>
      </c>
      <c r="G338" s="70" t="s">
        <v>530</v>
      </c>
      <c r="H338" s="40" t="s">
        <v>275</v>
      </c>
      <c r="I338" s="40">
        <v>64</v>
      </c>
      <c r="J338" s="64">
        <v>199746.02</v>
      </c>
      <c r="K338" s="64">
        <v>199746.02</v>
      </c>
      <c r="L338" s="65">
        <v>44475</v>
      </c>
      <c r="M338" s="62" t="s">
        <v>142</v>
      </c>
    </row>
    <row r="339" spans="1:13" hidden="1" x14ac:dyDescent="0.25">
      <c r="A339" s="40">
        <v>2020</v>
      </c>
      <c r="B339" s="40" t="s">
        <v>979</v>
      </c>
      <c r="C339" s="70" t="s">
        <v>148</v>
      </c>
      <c r="D339" s="41">
        <v>44185</v>
      </c>
      <c r="E339" s="41">
        <v>44468</v>
      </c>
      <c r="F339" s="40" t="s">
        <v>1343</v>
      </c>
      <c r="G339" s="70" t="s">
        <v>532</v>
      </c>
      <c r="H339" s="40" t="s">
        <v>274</v>
      </c>
      <c r="I339" s="40">
        <v>58</v>
      </c>
      <c r="J339" s="64">
        <v>914382.22</v>
      </c>
      <c r="K339" s="64">
        <v>914382.22</v>
      </c>
      <c r="L339" s="65">
        <v>44475</v>
      </c>
      <c r="M339" s="62" t="s">
        <v>142</v>
      </c>
    </row>
    <row r="340" spans="1:13" hidden="1" x14ac:dyDescent="0.25">
      <c r="A340" s="40">
        <v>2020</v>
      </c>
      <c r="B340" s="40" t="s">
        <v>980</v>
      </c>
      <c r="C340" s="70" t="s">
        <v>148</v>
      </c>
      <c r="D340" s="41">
        <v>44195</v>
      </c>
      <c r="E340" s="41">
        <v>44476</v>
      </c>
      <c r="F340" s="40" t="s">
        <v>1343</v>
      </c>
      <c r="G340" s="70" t="s">
        <v>532</v>
      </c>
      <c r="H340" s="40" t="s">
        <v>274</v>
      </c>
      <c r="I340" s="40">
        <v>60</v>
      </c>
      <c r="J340" s="64">
        <v>383920.48</v>
      </c>
      <c r="K340" s="64">
        <v>383920.48</v>
      </c>
      <c r="L340" s="65">
        <v>44482</v>
      </c>
      <c r="M340" s="62" t="s">
        <v>142</v>
      </c>
    </row>
    <row r="341" spans="1:13" hidden="1" x14ac:dyDescent="0.25">
      <c r="A341" s="40">
        <v>2020</v>
      </c>
      <c r="B341" s="40" t="s">
        <v>982</v>
      </c>
      <c r="C341" s="70" t="s">
        <v>148</v>
      </c>
      <c r="D341" s="41">
        <v>44169</v>
      </c>
      <c r="E341" s="41">
        <v>44476</v>
      </c>
      <c r="F341" s="40" t="s">
        <v>1343</v>
      </c>
      <c r="G341" s="70" t="s">
        <v>532</v>
      </c>
      <c r="H341" s="40" t="s">
        <v>274</v>
      </c>
      <c r="I341" s="40">
        <v>66</v>
      </c>
      <c r="J341" s="64">
        <v>792771.49</v>
      </c>
      <c r="K341" s="64">
        <v>792771.49</v>
      </c>
      <c r="L341" s="65">
        <v>44482</v>
      </c>
      <c r="M341" s="62" t="s">
        <v>142</v>
      </c>
    </row>
    <row r="342" spans="1:13" hidden="1" x14ac:dyDescent="0.25">
      <c r="A342" s="40">
        <v>2020</v>
      </c>
      <c r="B342" s="40" t="s">
        <v>988</v>
      </c>
      <c r="C342" s="70" t="s">
        <v>148</v>
      </c>
      <c r="D342" s="41">
        <v>43911</v>
      </c>
      <c r="E342" s="41">
        <v>44468</v>
      </c>
      <c r="F342" s="40" t="s">
        <v>1343</v>
      </c>
      <c r="G342" s="70" t="s">
        <v>526</v>
      </c>
      <c r="H342" s="40" t="s">
        <v>274</v>
      </c>
      <c r="I342" s="40">
        <v>60</v>
      </c>
      <c r="J342" s="64">
        <v>225393.46</v>
      </c>
      <c r="K342" s="64">
        <v>225393.46</v>
      </c>
      <c r="L342" s="65">
        <v>44475</v>
      </c>
      <c r="M342" s="62" t="s">
        <v>142</v>
      </c>
    </row>
    <row r="343" spans="1:13" hidden="1" x14ac:dyDescent="0.25">
      <c r="A343" s="40">
        <v>2020</v>
      </c>
      <c r="B343" s="40" t="s">
        <v>992</v>
      </c>
      <c r="C343" s="70" t="s">
        <v>148</v>
      </c>
      <c r="D343" s="41">
        <v>44181</v>
      </c>
      <c r="E343" s="41">
        <v>44483</v>
      </c>
      <c r="F343" s="40" t="s">
        <v>1343</v>
      </c>
      <c r="G343" s="70" t="s">
        <v>532</v>
      </c>
      <c r="H343" s="40" t="s">
        <v>274</v>
      </c>
      <c r="I343" s="40">
        <v>49</v>
      </c>
      <c r="J343" s="64">
        <v>86185.69</v>
      </c>
      <c r="K343" s="64">
        <v>86185.69</v>
      </c>
      <c r="L343" s="65">
        <v>44484</v>
      </c>
      <c r="M343" s="62" t="s">
        <v>142</v>
      </c>
    </row>
    <row r="344" spans="1:13" hidden="1" x14ac:dyDescent="0.25">
      <c r="A344" s="40">
        <v>2020</v>
      </c>
      <c r="B344" s="40" t="s">
        <v>993</v>
      </c>
      <c r="C344" s="70" t="s">
        <v>148</v>
      </c>
      <c r="D344" s="41">
        <v>43918</v>
      </c>
      <c r="E344" s="41">
        <v>44476</v>
      </c>
      <c r="F344" s="40" t="s">
        <v>1343</v>
      </c>
      <c r="G344" s="70" t="s">
        <v>535</v>
      </c>
      <c r="H344" s="40" t="s">
        <v>274</v>
      </c>
      <c r="I344" s="40">
        <v>54</v>
      </c>
      <c r="J344" s="64">
        <v>44631.06</v>
      </c>
      <c r="K344" s="64">
        <v>44631.06</v>
      </c>
      <c r="L344" s="65">
        <v>44481</v>
      </c>
      <c r="M344" s="62" t="s">
        <v>142</v>
      </c>
    </row>
    <row r="345" spans="1:13" hidden="1" x14ac:dyDescent="0.25">
      <c r="A345" s="40">
        <v>2020</v>
      </c>
      <c r="B345" s="40" t="s">
        <v>1003</v>
      </c>
      <c r="C345" s="70" t="s">
        <v>148</v>
      </c>
      <c r="D345" s="41">
        <v>44174</v>
      </c>
      <c r="E345" s="41">
        <v>44490</v>
      </c>
      <c r="F345" s="40" t="s">
        <v>1343</v>
      </c>
      <c r="G345" s="70" t="s">
        <v>532</v>
      </c>
      <c r="H345" s="40" t="s">
        <v>275</v>
      </c>
      <c r="I345" s="40">
        <v>41</v>
      </c>
      <c r="J345" s="64">
        <v>623731.63</v>
      </c>
      <c r="K345" s="64">
        <v>623731.63</v>
      </c>
      <c r="L345" s="65">
        <v>44495</v>
      </c>
      <c r="M345" s="62" t="s">
        <v>142</v>
      </c>
    </row>
    <row r="346" spans="1:13" hidden="1" x14ac:dyDescent="0.25">
      <c r="A346" s="40">
        <v>2020</v>
      </c>
      <c r="B346" s="40" t="s">
        <v>1009</v>
      </c>
      <c r="C346" s="70" t="s">
        <v>148</v>
      </c>
      <c r="D346" s="41">
        <v>43976</v>
      </c>
      <c r="E346" s="41">
        <v>44490</v>
      </c>
      <c r="F346" s="40" t="s">
        <v>1343</v>
      </c>
      <c r="G346" s="70" t="s">
        <v>532</v>
      </c>
      <c r="H346" s="40" t="s">
        <v>274</v>
      </c>
      <c r="I346" s="40">
        <v>67</v>
      </c>
      <c r="J346" s="64">
        <v>416894.01</v>
      </c>
      <c r="K346" s="64">
        <v>416894.01</v>
      </c>
      <c r="L346" s="65">
        <v>44495</v>
      </c>
      <c r="M346" s="62" t="s">
        <v>142</v>
      </c>
    </row>
    <row r="347" spans="1:13" hidden="1" x14ac:dyDescent="0.25">
      <c r="A347" s="40">
        <v>2020</v>
      </c>
      <c r="B347" s="40" t="s">
        <v>1010</v>
      </c>
      <c r="C347" s="70" t="s">
        <v>148</v>
      </c>
      <c r="D347" s="41">
        <v>44171</v>
      </c>
      <c r="E347" s="41">
        <v>44497</v>
      </c>
      <c r="F347" s="40" t="s">
        <v>1343</v>
      </c>
      <c r="G347" s="70" t="s">
        <v>532</v>
      </c>
      <c r="H347" s="40" t="s">
        <v>275</v>
      </c>
      <c r="I347" s="40">
        <v>53</v>
      </c>
      <c r="J347" s="64">
        <v>291772.31</v>
      </c>
      <c r="K347" s="64">
        <v>291772.31</v>
      </c>
      <c r="L347" s="65">
        <v>44501</v>
      </c>
      <c r="M347" s="62" t="s">
        <v>142</v>
      </c>
    </row>
    <row r="348" spans="1:13" hidden="1" x14ac:dyDescent="0.25">
      <c r="A348" s="40">
        <v>2020</v>
      </c>
      <c r="B348" s="40" t="s">
        <v>1013</v>
      </c>
      <c r="C348" s="70" t="s">
        <v>148</v>
      </c>
      <c r="D348" s="41">
        <v>44173</v>
      </c>
      <c r="E348" s="41">
        <v>44497</v>
      </c>
      <c r="F348" s="40" t="s">
        <v>1343</v>
      </c>
      <c r="G348" s="70" t="s">
        <v>527</v>
      </c>
      <c r="H348" s="40" t="s">
        <v>274</v>
      </c>
      <c r="I348" s="40">
        <v>68</v>
      </c>
      <c r="J348" s="64">
        <v>77827.55</v>
      </c>
      <c r="K348" s="64">
        <v>77827.55</v>
      </c>
      <c r="L348" s="65">
        <v>44501</v>
      </c>
      <c r="M348" s="62" t="s">
        <v>142</v>
      </c>
    </row>
    <row r="349" spans="1:13" hidden="1" x14ac:dyDescent="0.25">
      <c r="A349" s="40">
        <v>2020</v>
      </c>
      <c r="B349" s="40" t="s">
        <v>1023</v>
      </c>
      <c r="C349" s="70" t="s">
        <v>148</v>
      </c>
      <c r="D349" s="41">
        <v>43957</v>
      </c>
      <c r="E349" s="41">
        <v>44504</v>
      </c>
      <c r="F349" s="40" t="s">
        <v>1343</v>
      </c>
      <c r="G349" s="70" t="s">
        <v>532</v>
      </c>
      <c r="H349" s="40" t="s">
        <v>275</v>
      </c>
      <c r="I349" s="40">
        <v>55</v>
      </c>
      <c r="J349" s="64">
        <v>262860.40000000002</v>
      </c>
      <c r="K349" s="64">
        <v>262860.40000000002</v>
      </c>
      <c r="L349" s="65">
        <v>44505</v>
      </c>
      <c r="M349" s="62" t="s">
        <v>142</v>
      </c>
    </row>
    <row r="350" spans="1:13" hidden="1" x14ac:dyDescent="0.25">
      <c r="A350" s="40">
        <v>2020</v>
      </c>
      <c r="B350" s="40" t="s">
        <v>1027</v>
      </c>
      <c r="C350" s="70" t="s">
        <v>148</v>
      </c>
      <c r="D350" s="41">
        <v>44193</v>
      </c>
      <c r="E350" s="41">
        <v>44525</v>
      </c>
      <c r="F350" s="40" t="s">
        <v>1343</v>
      </c>
      <c r="G350" s="70" t="s">
        <v>532</v>
      </c>
      <c r="H350" s="40" t="s">
        <v>275</v>
      </c>
      <c r="I350" s="40">
        <v>59</v>
      </c>
      <c r="J350" s="64">
        <v>638809.88</v>
      </c>
      <c r="K350" s="64">
        <v>638809.88</v>
      </c>
      <c r="L350" s="65">
        <v>44530</v>
      </c>
      <c r="M350" s="62" t="s">
        <v>142</v>
      </c>
    </row>
    <row r="351" spans="1:13" hidden="1" x14ac:dyDescent="0.25">
      <c r="A351" s="40">
        <v>2020</v>
      </c>
      <c r="B351" s="40" t="s">
        <v>1031</v>
      </c>
      <c r="C351" s="70" t="s">
        <v>148</v>
      </c>
      <c r="D351" s="41">
        <v>44156</v>
      </c>
      <c r="E351" s="41">
        <v>44544</v>
      </c>
      <c r="F351" s="40" t="s">
        <v>1343</v>
      </c>
      <c r="G351" s="70" t="s">
        <v>526</v>
      </c>
      <c r="H351" s="40" t="s">
        <v>274</v>
      </c>
      <c r="I351" s="40">
        <v>43</v>
      </c>
      <c r="J351" s="64">
        <v>439567.18</v>
      </c>
      <c r="K351" s="64">
        <v>439567.18</v>
      </c>
      <c r="L351" s="65">
        <v>44565</v>
      </c>
      <c r="M351" s="62" t="s">
        <v>142</v>
      </c>
    </row>
    <row r="352" spans="1:13" hidden="1" x14ac:dyDescent="0.25">
      <c r="A352" s="40">
        <v>2020</v>
      </c>
      <c r="B352" s="40" t="s">
        <v>1034</v>
      </c>
      <c r="C352" s="70" t="s">
        <v>148</v>
      </c>
      <c r="D352" s="41">
        <v>44133</v>
      </c>
      <c r="E352" s="41">
        <v>44544</v>
      </c>
      <c r="F352" s="40" t="s">
        <v>1343</v>
      </c>
      <c r="G352" s="70" t="s">
        <v>532</v>
      </c>
      <c r="H352" s="40" t="s">
        <v>274</v>
      </c>
      <c r="I352" s="40">
        <v>46</v>
      </c>
      <c r="J352" s="64">
        <v>677916.56</v>
      </c>
      <c r="K352" s="64">
        <v>677916.56</v>
      </c>
      <c r="L352" s="65">
        <v>44552</v>
      </c>
      <c r="M352" s="62" t="s">
        <v>142</v>
      </c>
    </row>
    <row r="353" spans="1:13" hidden="1" x14ac:dyDescent="0.25">
      <c r="A353" s="40">
        <v>2020</v>
      </c>
      <c r="B353" s="40" t="s">
        <v>1039</v>
      </c>
      <c r="C353" s="70" t="s">
        <v>148</v>
      </c>
      <c r="D353" s="41">
        <v>44159</v>
      </c>
      <c r="E353" s="41">
        <v>44546</v>
      </c>
      <c r="F353" s="40" t="s">
        <v>1343</v>
      </c>
      <c r="G353" s="70" t="s">
        <v>1383</v>
      </c>
      <c r="H353" s="40" t="s">
        <v>274</v>
      </c>
      <c r="I353" s="40">
        <v>34</v>
      </c>
      <c r="J353" s="64">
        <v>640503.72</v>
      </c>
      <c r="K353" s="64">
        <v>640503.72</v>
      </c>
      <c r="L353" s="65">
        <v>44596</v>
      </c>
      <c r="M353" s="62" t="s">
        <v>142</v>
      </c>
    </row>
    <row r="354" spans="1:13" hidden="1" x14ac:dyDescent="0.25">
      <c r="A354" s="40">
        <v>2020</v>
      </c>
      <c r="B354" s="40" t="s">
        <v>1045</v>
      </c>
      <c r="C354" s="70" t="s">
        <v>148</v>
      </c>
      <c r="D354" s="41">
        <v>44191</v>
      </c>
      <c r="E354" s="41">
        <v>44578</v>
      </c>
      <c r="F354" s="40" t="s">
        <v>1343</v>
      </c>
      <c r="G354" s="70" t="s">
        <v>526</v>
      </c>
      <c r="H354" s="40" t="s">
        <v>275</v>
      </c>
      <c r="I354" s="40">
        <v>64</v>
      </c>
      <c r="J354" s="64">
        <v>130536.6</v>
      </c>
      <c r="K354" s="64">
        <v>130536.6</v>
      </c>
      <c r="L354" s="65">
        <v>44581</v>
      </c>
      <c r="M354" s="62" t="s">
        <v>142</v>
      </c>
    </row>
    <row r="355" spans="1:13" hidden="1" x14ac:dyDescent="0.25">
      <c r="A355" s="40">
        <v>2020</v>
      </c>
      <c r="B355" s="40" t="s">
        <v>1058</v>
      </c>
      <c r="C355" s="70" t="s">
        <v>148</v>
      </c>
      <c r="D355" s="41">
        <v>44178</v>
      </c>
      <c r="E355" s="41">
        <v>44610</v>
      </c>
      <c r="F355" s="40" t="s">
        <v>1343</v>
      </c>
      <c r="G355" s="70" t="s">
        <v>531</v>
      </c>
      <c r="H355" s="40" t="s">
        <v>275</v>
      </c>
      <c r="I355" s="40">
        <v>65</v>
      </c>
      <c r="J355" s="64">
        <v>265975.92</v>
      </c>
      <c r="K355" s="64">
        <v>265975.92</v>
      </c>
      <c r="L355" s="65">
        <v>44614</v>
      </c>
      <c r="M355" s="62" t="s">
        <v>142</v>
      </c>
    </row>
    <row r="356" spans="1:13" hidden="1" x14ac:dyDescent="0.25">
      <c r="A356" s="40">
        <v>2020</v>
      </c>
      <c r="B356" s="40" t="s">
        <v>1059</v>
      </c>
      <c r="C356" s="70" t="s">
        <v>148</v>
      </c>
      <c r="D356" s="41">
        <v>44179</v>
      </c>
      <c r="E356" s="41">
        <v>44672</v>
      </c>
      <c r="F356" s="40" t="s">
        <v>1343</v>
      </c>
      <c r="G356" s="70" t="s">
        <v>526</v>
      </c>
      <c r="H356" s="40" t="s">
        <v>274</v>
      </c>
      <c r="I356" s="40">
        <v>46</v>
      </c>
      <c r="J356" s="64">
        <v>184949.08</v>
      </c>
      <c r="K356" s="64">
        <v>184949.08</v>
      </c>
      <c r="L356" s="65">
        <v>44679</v>
      </c>
      <c r="M356" s="62" t="s">
        <v>142</v>
      </c>
    </row>
    <row r="357" spans="1:13" hidden="1" x14ac:dyDescent="0.25">
      <c r="A357" s="40">
        <v>2020</v>
      </c>
      <c r="B357" s="40" t="s">
        <v>1060</v>
      </c>
      <c r="C357" s="70" t="s">
        <v>148</v>
      </c>
      <c r="D357" s="41">
        <v>44104</v>
      </c>
      <c r="E357" s="41">
        <v>44623</v>
      </c>
      <c r="F357" s="40" t="s">
        <v>1343</v>
      </c>
      <c r="G357" s="70" t="s">
        <v>526</v>
      </c>
      <c r="H357" s="40" t="s">
        <v>275</v>
      </c>
      <c r="I357" s="40">
        <v>60</v>
      </c>
      <c r="J357" s="64">
        <v>155089.07</v>
      </c>
      <c r="K357" s="64">
        <v>155089.07</v>
      </c>
      <c r="L357" s="65">
        <v>44628</v>
      </c>
      <c r="M357" s="62" t="s">
        <v>142</v>
      </c>
    </row>
    <row r="358" spans="1:13" hidden="1" x14ac:dyDescent="0.25">
      <c r="A358" s="40">
        <v>2020</v>
      </c>
      <c r="B358" s="40" t="s">
        <v>1070</v>
      </c>
      <c r="C358" s="70" t="s">
        <v>148</v>
      </c>
      <c r="D358" s="41">
        <v>44131</v>
      </c>
      <c r="E358" s="41">
        <v>44637</v>
      </c>
      <c r="F358" s="40" t="s">
        <v>1343</v>
      </c>
      <c r="G358" s="70" t="s">
        <v>532</v>
      </c>
      <c r="H358" s="42" t="s">
        <v>274</v>
      </c>
      <c r="I358" s="40">
        <v>67</v>
      </c>
      <c r="J358" s="64">
        <v>741657.63</v>
      </c>
      <c r="K358" s="64">
        <v>741657.63</v>
      </c>
      <c r="L358" s="65">
        <v>44642</v>
      </c>
      <c r="M358" s="62" t="s">
        <v>142</v>
      </c>
    </row>
    <row r="359" spans="1:13" hidden="1" x14ac:dyDescent="0.25">
      <c r="A359" s="40">
        <v>2020</v>
      </c>
      <c r="B359" s="40" t="s">
        <v>1079</v>
      </c>
      <c r="C359" s="70" t="s">
        <v>148</v>
      </c>
      <c r="D359" s="41">
        <v>44148</v>
      </c>
      <c r="E359" s="41">
        <v>44672</v>
      </c>
      <c r="F359" s="40" t="s">
        <v>1343</v>
      </c>
      <c r="G359" s="70" t="s">
        <v>532</v>
      </c>
      <c r="H359" s="42" t="s">
        <v>274</v>
      </c>
      <c r="I359" s="40">
        <v>58</v>
      </c>
      <c r="J359" s="64">
        <v>89412.76</v>
      </c>
      <c r="K359" s="64">
        <v>89412.76</v>
      </c>
      <c r="L359" s="65">
        <v>44679</v>
      </c>
      <c r="M359" s="62" t="s">
        <v>142</v>
      </c>
    </row>
    <row r="360" spans="1:13" hidden="1" x14ac:dyDescent="0.25">
      <c r="A360" s="40">
        <v>2020</v>
      </c>
      <c r="B360" s="40" t="s">
        <v>1080</v>
      </c>
      <c r="C360" s="70" t="s">
        <v>148</v>
      </c>
      <c r="D360" s="41">
        <v>44181</v>
      </c>
      <c r="E360" s="41">
        <v>44672</v>
      </c>
      <c r="F360" s="40" t="s">
        <v>1343</v>
      </c>
      <c r="G360" s="70" t="s">
        <v>532</v>
      </c>
      <c r="H360" s="42" t="s">
        <v>275</v>
      </c>
      <c r="I360" s="40">
        <v>56</v>
      </c>
      <c r="J360" s="64">
        <v>461198.77</v>
      </c>
      <c r="K360" s="64">
        <v>461198.77</v>
      </c>
      <c r="L360" s="65">
        <v>44679</v>
      </c>
      <c r="M360" s="62" t="s">
        <v>142</v>
      </c>
    </row>
    <row r="361" spans="1:13" hidden="1" x14ac:dyDescent="0.25">
      <c r="A361" s="40">
        <v>2020</v>
      </c>
      <c r="B361" s="40" t="s">
        <v>1081</v>
      </c>
      <c r="C361" s="70" t="s">
        <v>148</v>
      </c>
      <c r="D361" s="41">
        <v>43930</v>
      </c>
      <c r="E361" s="41">
        <v>44672</v>
      </c>
      <c r="F361" s="40" t="s">
        <v>1343</v>
      </c>
      <c r="G361" s="70" t="s">
        <v>532</v>
      </c>
      <c r="H361" s="42" t="s">
        <v>274</v>
      </c>
      <c r="I361" s="40">
        <v>60</v>
      </c>
      <c r="J361" s="64">
        <v>642694.6</v>
      </c>
      <c r="K361" s="64">
        <v>642694.6</v>
      </c>
      <c r="L361" s="65">
        <v>44679</v>
      </c>
      <c r="M361" s="62" t="s">
        <v>142</v>
      </c>
    </row>
    <row r="362" spans="1:13" hidden="1" x14ac:dyDescent="0.25">
      <c r="A362" s="40">
        <v>2020</v>
      </c>
      <c r="B362" s="40" t="s">
        <v>1084</v>
      </c>
      <c r="C362" s="70" t="s">
        <v>148</v>
      </c>
      <c r="D362" s="41">
        <v>44016</v>
      </c>
      <c r="E362" s="41">
        <v>44715</v>
      </c>
      <c r="F362" s="40" t="s">
        <v>1343</v>
      </c>
      <c r="G362" s="70" t="s">
        <v>532</v>
      </c>
      <c r="H362" s="42" t="s">
        <v>274</v>
      </c>
      <c r="I362" s="40">
        <v>56</v>
      </c>
      <c r="J362" s="64">
        <v>35338.47</v>
      </c>
      <c r="K362" s="64">
        <v>35338.47</v>
      </c>
      <c r="L362" s="65">
        <v>44719</v>
      </c>
      <c r="M362" s="62" t="s">
        <v>142</v>
      </c>
    </row>
    <row r="363" spans="1:13" hidden="1" x14ac:dyDescent="0.25">
      <c r="A363" s="40">
        <v>2020</v>
      </c>
      <c r="B363" s="40" t="s">
        <v>1087</v>
      </c>
      <c r="C363" s="70" t="s">
        <v>148</v>
      </c>
      <c r="D363" s="41">
        <v>44177</v>
      </c>
      <c r="E363" s="41">
        <v>44771</v>
      </c>
      <c r="F363" s="40" t="s">
        <v>1343</v>
      </c>
      <c r="G363" s="70" t="s">
        <v>532</v>
      </c>
      <c r="H363" s="42" t="s">
        <v>275</v>
      </c>
      <c r="I363" s="40">
        <v>61</v>
      </c>
      <c r="J363" s="64">
        <v>45789.919999999998</v>
      </c>
      <c r="K363" s="64">
        <v>45789.919999999998</v>
      </c>
      <c r="L363" s="65">
        <v>44778</v>
      </c>
      <c r="M363" s="62" t="s">
        <v>142</v>
      </c>
    </row>
    <row r="364" spans="1:13" hidden="1" x14ac:dyDescent="0.25">
      <c r="A364" s="40">
        <v>2020</v>
      </c>
      <c r="B364" s="40" t="s">
        <v>1091</v>
      </c>
      <c r="C364" s="70" t="s">
        <v>148</v>
      </c>
      <c r="D364" s="41">
        <v>44046</v>
      </c>
      <c r="E364" s="41">
        <v>44840</v>
      </c>
      <c r="F364" s="40" t="s">
        <v>1343</v>
      </c>
      <c r="G364" s="70" t="s">
        <v>526</v>
      </c>
      <c r="H364" s="42" t="s">
        <v>274</v>
      </c>
      <c r="I364" s="40">
        <v>70</v>
      </c>
      <c r="J364" s="64">
        <v>166604.13</v>
      </c>
      <c r="K364" s="64">
        <v>166604.13</v>
      </c>
      <c r="L364" s="65">
        <v>44851</v>
      </c>
      <c r="M364" s="62" t="s">
        <v>142</v>
      </c>
    </row>
    <row r="365" spans="1:13" hidden="1" x14ac:dyDescent="0.25">
      <c r="A365" s="40">
        <v>2020</v>
      </c>
      <c r="B365" s="40" t="s">
        <v>1380</v>
      </c>
      <c r="C365" s="70" t="s">
        <v>148</v>
      </c>
      <c r="D365" s="41">
        <v>44138</v>
      </c>
      <c r="E365" s="41">
        <v>45021</v>
      </c>
      <c r="F365" s="40" t="s">
        <v>1343</v>
      </c>
      <c r="G365" s="40" t="s">
        <v>530</v>
      </c>
      <c r="H365" s="42" t="s">
        <v>275</v>
      </c>
      <c r="I365" s="40">
        <v>61</v>
      </c>
      <c r="J365" s="64">
        <v>736028.49</v>
      </c>
      <c r="K365" s="64">
        <v>736028.49</v>
      </c>
      <c r="L365" s="65">
        <v>45041</v>
      </c>
      <c r="M365" s="62" t="s">
        <v>142</v>
      </c>
    </row>
    <row r="366" spans="1:13" hidden="1" x14ac:dyDescent="0.25">
      <c r="A366" s="40">
        <v>2020</v>
      </c>
      <c r="B366" s="40" t="s">
        <v>1454</v>
      </c>
      <c r="C366" s="70" t="s">
        <v>148</v>
      </c>
      <c r="D366" s="41">
        <v>44076</v>
      </c>
      <c r="E366" s="41">
        <v>45078</v>
      </c>
      <c r="F366" s="40" t="s">
        <v>1343</v>
      </c>
      <c r="G366" s="70" t="s">
        <v>532</v>
      </c>
      <c r="H366" s="42" t="s">
        <v>274</v>
      </c>
      <c r="I366" s="40">
        <v>51</v>
      </c>
      <c r="J366" s="64">
        <v>731092.85</v>
      </c>
      <c r="K366" s="64">
        <v>731092.85</v>
      </c>
      <c r="L366" s="65">
        <v>45091</v>
      </c>
      <c r="M366" s="62" t="s">
        <v>142</v>
      </c>
    </row>
    <row r="367" spans="1:13" hidden="1" x14ac:dyDescent="0.25">
      <c r="A367" s="40">
        <v>2020</v>
      </c>
      <c r="B367" s="40" t="s">
        <v>1466</v>
      </c>
      <c r="C367" s="70" t="s">
        <v>148</v>
      </c>
      <c r="D367" s="41">
        <v>44082</v>
      </c>
      <c r="E367" s="41">
        <v>45134</v>
      </c>
      <c r="F367" s="40" t="s">
        <v>1343</v>
      </c>
      <c r="G367" s="70" t="s">
        <v>532</v>
      </c>
      <c r="H367" s="42" t="s">
        <v>275</v>
      </c>
      <c r="I367" s="40">
        <v>57</v>
      </c>
      <c r="J367" s="64">
        <v>78189.2</v>
      </c>
      <c r="K367" s="64">
        <v>78189.2</v>
      </c>
      <c r="L367" s="65">
        <v>45138</v>
      </c>
      <c r="M367" s="62" t="s">
        <v>142</v>
      </c>
    </row>
    <row r="368" spans="1:13" hidden="1" x14ac:dyDescent="0.25">
      <c r="A368" s="40">
        <v>2020</v>
      </c>
      <c r="B368" s="40" t="s">
        <v>1902</v>
      </c>
      <c r="C368" s="70" t="s">
        <v>148</v>
      </c>
      <c r="D368" s="41">
        <v>44058</v>
      </c>
      <c r="E368" s="41">
        <v>45253</v>
      </c>
      <c r="F368" s="40" t="s">
        <v>1343</v>
      </c>
      <c r="G368" s="70" t="s">
        <v>532</v>
      </c>
      <c r="H368" s="42" t="s">
        <v>274</v>
      </c>
      <c r="I368" s="40">
        <v>56</v>
      </c>
      <c r="J368" s="64">
        <v>571037.78</v>
      </c>
      <c r="K368" s="64">
        <v>571037.78</v>
      </c>
      <c r="L368" s="65">
        <v>45278</v>
      </c>
      <c r="M368" s="62" t="s">
        <v>142</v>
      </c>
    </row>
    <row r="369" spans="1:13" x14ac:dyDescent="0.25">
      <c r="A369" s="40">
        <v>2020</v>
      </c>
      <c r="B369" s="40" t="s">
        <v>1903</v>
      </c>
      <c r="C369" s="70" t="s">
        <v>148</v>
      </c>
      <c r="D369" s="41">
        <v>43980</v>
      </c>
      <c r="E369" s="41">
        <v>45323</v>
      </c>
      <c r="F369" s="40" t="s">
        <v>1343</v>
      </c>
      <c r="G369" s="70" t="s">
        <v>532</v>
      </c>
      <c r="H369" s="42" t="s">
        <v>274</v>
      </c>
      <c r="I369" s="40">
        <v>70</v>
      </c>
      <c r="J369" s="64">
        <v>491357.62</v>
      </c>
      <c r="K369" s="64">
        <v>491357.62</v>
      </c>
      <c r="L369" s="65">
        <v>45343</v>
      </c>
      <c r="M369" s="62" t="s">
        <v>142</v>
      </c>
    </row>
    <row r="370" spans="1:13" x14ac:dyDescent="0.25">
      <c r="A370" s="40">
        <v>2020</v>
      </c>
      <c r="B370" s="40" t="s">
        <v>1945</v>
      </c>
      <c r="C370" s="70" t="s">
        <v>148</v>
      </c>
      <c r="D370" s="41">
        <v>44189</v>
      </c>
      <c r="E370" s="41">
        <v>45400</v>
      </c>
      <c r="F370" s="40" t="s">
        <v>1343</v>
      </c>
      <c r="G370" s="70" t="s">
        <v>532</v>
      </c>
      <c r="H370" s="42" t="s">
        <v>275</v>
      </c>
      <c r="I370" s="40">
        <v>62</v>
      </c>
      <c r="J370" s="64">
        <v>108886.79</v>
      </c>
      <c r="K370" s="64">
        <v>108886.79</v>
      </c>
      <c r="L370" s="65">
        <v>45412</v>
      </c>
      <c r="M370" s="62" t="s">
        <v>142</v>
      </c>
    </row>
    <row r="371" spans="1:13" x14ac:dyDescent="0.25">
      <c r="A371" s="40">
        <v>2020</v>
      </c>
      <c r="B371" s="40" t="s">
        <v>2232</v>
      </c>
      <c r="C371" s="70" t="s">
        <v>148</v>
      </c>
      <c r="D371" s="41">
        <v>44153</v>
      </c>
      <c r="E371" s="41">
        <v>45618</v>
      </c>
      <c r="F371" s="40" t="s">
        <v>1343</v>
      </c>
      <c r="G371" s="70" t="s">
        <v>276</v>
      </c>
      <c r="H371" s="42" t="s">
        <v>275</v>
      </c>
      <c r="I371" s="40">
        <v>55</v>
      </c>
      <c r="J371" s="64">
        <v>1103004.03</v>
      </c>
      <c r="K371" s="64">
        <v>1103004.03</v>
      </c>
      <c r="L371" s="65">
        <v>45631</v>
      </c>
      <c r="M371" s="62" t="s">
        <v>142</v>
      </c>
    </row>
    <row r="372" spans="1:13" x14ac:dyDescent="0.25">
      <c r="A372" s="40">
        <v>2020</v>
      </c>
      <c r="B372" s="40" t="s">
        <v>2233</v>
      </c>
      <c r="C372" s="70" t="s">
        <v>148</v>
      </c>
      <c r="D372" s="41">
        <v>44154</v>
      </c>
      <c r="E372" s="41">
        <v>45645</v>
      </c>
      <c r="F372" s="40" t="s">
        <v>1343</v>
      </c>
      <c r="G372" s="70" t="s">
        <v>532</v>
      </c>
      <c r="H372" s="42" t="s">
        <v>275</v>
      </c>
      <c r="I372" s="40">
        <v>61</v>
      </c>
      <c r="J372" s="64">
        <v>325679.65000000002</v>
      </c>
      <c r="K372" s="64"/>
      <c r="L372" s="65"/>
      <c r="M372" s="62" t="s">
        <v>2234</v>
      </c>
    </row>
    <row r="373" spans="1:13" hidden="1" x14ac:dyDescent="0.25">
      <c r="A373" s="40">
        <v>2020</v>
      </c>
      <c r="B373" s="40" t="s">
        <v>2235</v>
      </c>
      <c r="C373" s="70" t="s">
        <v>148</v>
      </c>
      <c r="D373" s="41">
        <v>44010</v>
      </c>
      <c r="E373" s="41"/>
      <c r="F373" s="40" t="s">
        <v>1343</v>
      </c>
      <c r="G373" s="70" t="s">
        <v>529</v>
      </c>
      <c r="H373" s="42" t="s">
        <v>274</v>
      </c>
      <c r="I373" s="40">
        <v>61</v>
      </c>
      <c r="J373" s="64">
        <v>655955.13</v>
      </c>
      <c r="K373" s="64" t="s">
        <v>1093</v>
      </c>
      <c r="L373" s="65"/>
      <c r="M373" s="62" t="s">
        <v>146</v>
      </c>
    </row>
    <row r="374" spans="1:13" hidden="1" x14ac:dyDescent="0.25">
      <c r="A374" s="40">
        <v>2021</v>
      </c>
      <c r="B374" s="40" t="s">
        <v>865</v>
      </c>
      <c r="C374" s="117" t="s">
        <v>252</v>
      </c>
      <c r="D374" s="41">
        <v>44206</v>
      </c>
      <c r="E374" s="41">
        <v>44250</v>
      </c>
      <c r="F374" s="40" t="s">
        <v>1343</v>
      </c>
      <c r="G374" s="70" t="s">
        <v>532</v>
      </c>
      <c r="H374" s="40" t="s">
        <v>274</v>
      </c>
      <c r="I374" s="40">
        <v>59</v>
      </c>
      <c r="J374" s="64">
        <v>52000.19</v>
      </c>
      <c r="K374" s="64">
        <v>52000.19</v>
      </c>
      <c r="L374" s="78">
        <v>44293</v>
      </c>
      <c r="M374" s="62" t="s">
        <v>142</v>
      </c>
    </row>
    <row r="375" spans="1:13" hidden="1" x14ac:dyDescent="0.25">
      <c r="A375" s="40">
        <v>2021</v>
      </c>
      <c r="B375" s="40" t="s">
        <v>866</v>
      </c>
      <c r="C375" s="70" t="s">
        <v>252</v>
      </c>
      <c r="D375" s="41">
        <v>44204</v>
      </c>
      <c r="E375" s="41">
        <v>44250</v>
      </c>
      <c r="F375" s="40" t="s">
        <v>1343</v>
      </c>
      <c r="G375" s="70" t="s">
        <v>532</v>
      </c>
      <c r="H375" s="40" t="s">
        <v>274</v>
      </c>
      <c r="I375" s="40">
        <v>62</v>
      </c>
      <c r="J375" s="64">
        <v>150754.16</v>
      </c>
      <c r="K375" s="64">
        <v>150754.16</v>
      </c>
      <c r="L375" s="78">
        <v>44293</v>
      </c>
      <c r="M375" s="62" t="s">
        <v>142</v>
      </c>
    </row>
    <row r="376" spans="1:13" hidden="1" x14ac:dyDescent="0.25">
      <c r="A376" s="40">
        <v>2021</v>
      </c>
      <c r="B376" s="40" t="s">
        <v>867</v>
      </c>
      <c r="C376" s="70" t="s">
        <v>252</v>
      </c>
      <c r="D376" s="41">
        <v>44215</v>
      </c>
      <c r="E376" s="41">
        <v>44250</v>
      </c>
      <c r="F376" s="40" t="s">
        <v>1343</v>
      </c>
      <c r="G376" s="70" t="s">
        <v>522</v>
      </c>
      <c r="H376" s="40" t="s">
        <v>275</v>
      </c>
      <c r="I376" s="40">
        <v>54</v>
      </c>
      <c r="J376" s="64">
        <v>212137.83</v>
      </c>
      <c r="K376" s="64">
        <v>212137.83</v>
      </c>
      <c r="L376" s="78">
        <v>44293</v>
      </c>
      <c r="M376" s="62" t="s">
        <v>142</v>
      </c>
    </row>
    <row r="377" spans="1:13" hidden="1" x14ac:dyDescent="0.25">
      <c r="A377" s="40">
        <v>2021</v>
      </c>
      <c r="B377" s="40" t="s">
        <v>868</v>
      </c>
      <c r="C377" s="70" t="s">
        <v>252</v>
      </c>
      <c r="D377" s="41">
        <v>44201</v>
      </c>
      <c r="E377" s="41">
        <v>44250</v>
      </c>
      <c r="F377" s="40" t="s">
        <v>1343</v>
      </c>
      <c r="G377" s="70" t="s">
        <v>532</v>
      </c>
      <c r="H377" s="40" t="s">
        <v>275</v>
      </c>
      <c r="I377" s="40">
        <v>62</v>
      </c>
      <c r="J377" s="64">
        <v>639306.94999999995</v>
      </c>
      <c r="K377" s="64">
        <v>639306.94999999995</v>
      </c>
      <c r="L377" s="78">
        <v>44293</v>
      </c>
      <c r="M377" s="62" t="s">
        <v>142</v>
      </c>
    </row>
    <row r="378" spans="1:13" hidden="1" x14ac:dyDescent="0.25">
      <c r="A378" s="40">
        <v>2021</v>
      </c>
      <c r="B378" s="40" t="s">
        <v>869</v>
      </c>
      <c r="C378" s="70" t="s">
        <v>252</v>
      </c>
      <c r="D378" s="41">
        <v>44204</v>
      </c>
      <c r="E378" s="41">
        <v>44250</v>
      </c>
      <c r="F378" s="40" t="s">
        <v>1343</v>
      </c>
      <c r="G378" s="70" t="s">
        <v>532</v>
      </c>
      <c r="H378" s="40" t="s">
        <v>274</v>
      </c>
      <c r="I378" s="40">
        <v>56</v>
      </c>
      <c r="J378" s="64">
        <v>1221568.8400000001</v>
      </c>
      <c r="K378" s="64">
        <v>1221568.8400000001</v>
      </c>
      <c r="L378" s="78">
        <v>44293</v>
      </c>
      <c r="M378" s="62" t="s">
        <v>142</v>
      </c>
    </row>
    <row r="379" spans="1:13" hidden="1" x14ac:dyDescent="0.25">
      <c r="A379" s="40">
        <v>2021</v>
      </c>
      <c r="B379" s="40" t="s">
        <v>870</v>
      </c>
      <c r="C379" s="70" t="s">
        <v>252</v>
      </c>
      <c r="D379" s="41">
        <v>44206</v>
      </c>
      <c r="E379" s="41">
        <v>44260</v>
      </c>
      <c r="F379" s="40" t="s">
        <v>1343</v>
      </c>
      <c r="G379" s="70" t="s">
        <v>532</v>
      </c>
      <c r="H379" s="40" t="s">
        <v>275</v>
      </c>
      <c r="I379" s="40">
        <v>61</v>
      </c>
      <c r="J379" s="64">
        <v>258564.99</v>
      </c>
      <c r="K379" s="64">
        <v>258564.99</v>
      </c>
      <c r="L379" s="78">
        <v>44293</v>
      </c>
      <c r="M379" s="62" t="s">
        <v>142</v>
      </c>
    </row>
    <row r="380" spans="1:13" hidden="1" x14ac:dyDescent="0.25">
      <c r="A380" s="40">
        <v>2021</v>
      </c>
      <c r="B380" s="40" t="s">
        <v>871</v>
      </c>
      <c r="C380" s="70" t="s">
        <v>252</v>
      </c>
      <c r="D380" s="41">
        <v>44208</v>
      </c>
      <c r="E380" s="41">
        <v>44260</v>
      </c>
      <c r="F380" s="40" t="s">
        <v>1343</v>
      </c>
      <c r="G380" s="70" t="s">
        <v>532</v>
      </c>
      <c r="H380" s="40" t="s">
        <v>274</v>
      </c>
      <c r="I380" s="40">
        <v>62</v>
      </c>
      <c r="J380" s="64">
        <v>366706.44</v>
      </c>
      <c r="K380" s="64">
        <v>366706.44</v>
      </c>
      <c r="L380" s="78">
        <v>44293</v>
      </c>
      <c r="M380" s="62" t="s">
        <v>142</v>
      </c>
    </row>
    <row r="381" spans="1:13" hidden="1" x14ac:dyDescent="0.25">
      <c r="A381" s="40">
        <v>2021</v>
      </c>
      <c r="B381" s="40" t="s">
        <v>872</v>
      </c>
      <c r="C381" s="70" t="s">
        <v>252</v>
      </c>
      <c r="D381" s="41">
        <v>44203</v>
      </c>
      <c r="E381" s="41">
        <v>44260</v>
      </c>
      <c r="F381" s="40" t="s">
        <v>1343</v>
      </c>
      <c r="G381" s="70" t="s">
        <v>523</v>
      </c>
      <c r="H381" s="40" t="s">
        <v>275</v>
      </c>
      <c r="I381" s="40">
        <v>49</v>
      </c>
      <c r="J381" s="64">
        <v>372429.14</v>
      </c>
      <c r="K381" s="64">
        <v>372429.14</v>
      </c>
      <c r="L381" s="78">
        <v>44293</v>
      </c>
      <c r="M381" s="62" t="s">
        <v>142</v>
      </c>
    </row>
    <row r="382" spans="1:13" hidden="1" x14ac:dyDescent="0.25">
      <c r="A382" s="40">
        <v>2021</v>
      </c>
      <c r="B382" s="40" t="s">
        <v>873</v>
      </c>
      <c r="C382" s="70" t="s">
        <v>252</v>
      </c>
      <c r="D382" s="41">
        <v>44205</v>
      </c>
      <c r="E382" s="41">
        <v>44354</v>
      </c>
      <c r="F382" s="40" t="s">
        <v>1343</v>
      </c>
      <c r="G382" s="70" t="s">
        <v>532</v>
      </c>
      <c r="H382" s="40" t="s">
        <v>274</v>
      </c>
      <c r="I382" s="40">
        <v>53</v>
      </c>
      <c r="J382" s="64">
        <v>148039.99</v>
      </c>
      <c r="K382" s="64">
        <v>148039.99</v>
      </c>
      <c r="L382" s="78">
        <v>44375</v>
      </c>
      <c r="M382" s="62" t="s">
        <v>142</v>
      </c>
    </row>
    <row r="383" spans="1:13" hidden="1" x14ac:dyDescent="0.25">
      <c r="A383" s="40">
        <v>2021</v>
      </c>
      <c r="B383" s="40" t="s">
        <v>874</v>
      </c>
      <c r="C383" s="70" t="s">
        <v>252</v>
      </c>
      <c r="D383" s="41">
        <v>44233</v>
      </c>
      <c r="E383" s="41">
        <v>44278</v>
      </c>
      <c r="F383" s="40" t="s">
        <v>1343</v>
      </c>
      <c r="G383" s="70" t="s">
        <v>532</v>
      </c>
      <c r="H383" s="40" t="s">
        <v>274</v>
      </c>
      <c r="I383" s="40">
        <v>69</v>
      </c>
      <c r="J383" s="64">
        <v>118013.29</v>
      </c>
      <c r="K383" s="64">
        <v>118013.29</v>
      </c>
      <c r="L383" s="78">
        <v>44309</v>
      </c>
      <c r="M383" s="62" t="s">
        <v>142</v>
      </c>
    </row>
    <row r="384" spans="1:13" hidden="1" x14ac:dyDescent="0.25">
      <c r="A384" s="40">
        <v>2021</v>
      </c>
      <c r="B384" s="40" t="s">
        <v>875</v>
      </c>
      <c r="C384" s="70" t="s">
        <v>252</v>
      </c>
      <c r="D384" s="41">
        <v>44229</v>
      </c>
      <c r="E384" s="41">
        <v>44278</v>
      </c>
      <c r="F384" s="40" t="s">
        <v>1343</v>
      </c>
      <c r="G384" s="70" t="s">
        <v>532</v>
      </c>
      <c r="H384" s="40" t="s">
        <v>275</v>
      </c>
      <c r="I384" s="40">
        <v>58</v>
      </c>
      <c r="J384" s="64">
        <v>792470.02</v>
      </c>
      <c r="K384" s="64">
        <v>792470.02</v>
      </c>
      <c r="L384" s="78">
        <v>44309</v>
      </c>
      <c r="M384" s="62" t="s">
        <v>142</v>
      </c>
    </row>
    <row r="385" spans="1:13" hidden="1" x14ac:dyDescent="0.25">
      <c r="A385" s="40">
        <v>2021</v>
      </c>
      <c r="B385" s="40" t="s">
        <v>876</v>
      </c>
      <c r="C385" s="70" t="s">
        <v>252</v>
      </c>
      <c r="D385" s="41">
        <v>44200</v>
      </c>
      <c r="E385" s="41">
        <v>44278</v>
      </c>
      <c r="F385" s="40" t="s">
        <v>1343</v>
      </c>
      <c r="G385" s="70" t="s">
        <v>532</v>
      </c>
      <c r="H385" s="40" t="s">
        <v>274</v>
      </c>
      <c r="I385" s="40">
        <v>58</v>
      </c>
      <c r="J385" s="64">
        <v>22790.45</v>
      </c>
      <c r="K385" s="64">
        <v>22790.45</v>
      </c>
      <c r="L385" s="78">
        <v>44309</v>
      </c>
      <c r="M385" s="62" t="s">
        <v>142</v>
      </c>
    </row>
    <row r="386" spans="1:13" hidden="1" x14ac:dyDescent="0.25">
      <c r="A386" s="40">
        <v>2021</v>
      </c>
      <c r="B386" s="40" t="s">
        <v>877</v>
      </c>
      <c r="C386" s="70" t="s">
        <v>252</v>
      </c>
      <c r="D386" s="41">
        <v>44224</v>
      </c>
      <c r="E386" s="41">
        <v>44278</v>
      </c>
      <c r="F386" s="40" t="s">
        <v>1343</v>
      </c>
      <c r="G386" s="70" t="s">
        <v>532</v>
      </c>
      <c r="H386" s="40" t="s">
        <v>274</v>
      </c>
      <c r="I386" s="40">
        <v>59</v>
      </c>
      <c r="J386" s="64">
        <v>252110.7</v>
      </c>
      <c r="K386" s="64">
        <v>252110.7</v>
      </c>
      <c r="L386" s="78">
        <v>44309</v>
      </c>
      <c r="M386" s="62" t="s">
        <v>142</v>
      </c>
    </row>
    <row r="387" spans="1:13" hidden="1" x14ac:dyDescent="0.25">
      <c r="A387" s="40">
        <v>2021</v>
      </c>
      <c r="B387" s="40" t="s">
        <v>878</v>
      </c>
      <c r="C387" s="70" t="s">
        <v>252</v>
      </c>
      <c r="D387" s="41">
        <v>44233</v>
      </c>
      <c r="E387" s="41">
        <v>44278</v>
      </c>
      <c r="F387" s="40" t="s">
        <v>1343</v>
      </c>
      <c r="G387" s="70" t="s">
        <v>532</v>
      </c>
      <c r="H387" s="40" t="s">
        <v>274</v>
      </c>
      <c r="I387" s="40">
        <v>64</v>
      </c>
      <c r="J387" s="64">
        <v>194606.19</v>
      </c>
      <c r="K387" s="64">
        <v>194606.19</v>
      </c>
      <c r="L387" s="78">
        <v>44309</v>
      </c>
      <c r="M387" s="62" t="s">
        <v>142</v>
      </c>
    </row>
    <row r="388" spans="1:13" hidden="1" x14ac:dyDescent="0.25">
      <c r="A388" s="40">
        <v>2021</v>
      </c>
      <c r="B388" s="40" t="s">
        <v>879</v>
      </c>
      <c r="C388" s="70" t="s">
        <v>252</v>
      </c>
      <c r="D388" s="41">
        <v>44200</v>
      </c>
      <c r="E388" s="41">
        <v>44278</v>
      </c>
      <c r="F388" s="40" t="s">
        <v>1343</v>
      </c>
      <c r="G388" s="70" t="s">
        <v>532</v>
      </c>
      <c r="H388" s="40" t="s">
        <v>274</v>
      </c>
      <c r="I388" s="40">
        <v>49</v>
      </c>
      <c r="J388" s="64">
        <v>1079492.81</v>
      </c>
      <c r="K388" s="64">
        <v>1079492.81</v>
      </c>
      <c r="L388" s="78">
        <v>44309</v>
      </c>
      <c r="M388" s="62" t="s">
        <v>142</v>
      </c>
    </row>
    <row r="389" spans="1:13" hidden="1" x14ac:dyDescent="0.25">
      <c r="A389" s="40">
        <v>2021</v>
      </c>
      <c r="B389" s="40" t="s">
        <v>880</v>
      </c>
      <c r="C389" s="70" t="s">
        <v>252</v>
      </c>
      <c r="D389" s="41">
        <v>44231</v>
      </c>
      <c r="E389" s="41">
        <v>44278</v>
      </c>
      <c r="F389" s="40" t="s">
        <v>1343</v>
      </c>
      <c r="G389" s="70" t="s">
        <v>532</v>
      </c>
      <c r="H389" s="40" t="s">
        <v>274</v>
      </c>
      <c r="I389" s="40">
        <v>48</v>
      </c>
      <c r="J389" s="64">
        <v>118336.07</v>
      </c>
      <c r="K389" s="64">
        <v>118336.07</v>
      </c>
      <c r="L389" s="78">
        <v>44309</v>
      </c>
      <c r="M389" s="62" t="s">
        <v>142</v>
      </c>
    </row>
    <row r="390" spans="1:13" hidden="1" x14ac:dyDescent="0.25">
      <c r="A390" s="40">
        <v>2021</v>
      </c>
      <c r="B390" s="40" t="s">
        <v>881</v>
      </c>
      <c r="C390" s="70" t="s">
        <v>252</v>
      </c>
      <c r="D390" s="41">
        <v>44231</v>
      </c>
      <c r="E390" s="41">
        <v>44285</v>
      </c>
      <c r="F390" s="40" t="s">
        <v>1343</v>
      </c>
      <c r="G390" s="70" t="s">
        <v>533</v>
      </c>
      <c r="H390" s="40" t="s">
        <v>274</v>
      </c>
      <c r="I390" s="40">
        <v>55</v>
      </c>
      <c r="J390" s="64">
        <v>420921.12</v>
      </c>
      <c r="K390" s="64">
        <v>420921.12</v>
      </c>
      <c r="L390" s="78">
        <v>44312</v>
      </c>
      <c r="M390" s="62" t="s">
        <v>142</v>
      </c>
    </row>
    <row r="391" spans="1:13" hidden="1" x14ac:dyDescent="0.25">
      <c r="A391" s="40">
        <v>2021</v>
      </c>
      <c r="B391" s="40" t="s">
        <v>882</v>
      </c>
      <c r="C391" s="70" t="s">
        <v>252</v>
      </c>
      <c r="D391" s="41">
        <v>44218</v>
      </c>
      <c r="E391" s="41">
        <v>44321</v>
      </c>
      <c r="F391" s="40" t="s">
        <v>1343</v>
      </c>
      <c r="G391" s="70" t="s">
        <v>532</v>
      </c>
      <c r="H391" s="40" t="s">
        <v>274</v>
      </c>
      <c r="I391" s="40">
        <v>62</v>
      </c>
      <c r="J391" s="64">
        <v>262276.57</v>
      </c>
      <c r="K391" s="64">
        <v>1939.1300000000047</v>
      </c>
      <c r="L391" s="78">
        <v>44349</v>
      </c>
      <c r="M391" s="62" t="s">
        <v>143</v>
      </c>
    </row>
    <row r="392" spans="1:13" hidden="1" x14ac:dyDescent="0.25">
      <c r="A392" s="40">
        <v>2021</v>
      </c>
      <c r="B392" s="40" t="s">
        <v>882</v>
      </c>
      <c r="C392" s="70" t="s">
        <v>252</v>
      </c>
      <c r="D392" s="41">
        <v>44218</v>
      </c>
      <c r="E392" s="41">
        <v>44321</v>
      </c>
      <c r="F392" s="40" t="s">
        <v>1343</v>
      </c>
      <c r="G392" s="70" t="s">
        <v>532</v>
      </c>
      <c r="H392" s="40" t="s">
        <v>274</v>
      </c>
      <c r="I392" s="40">
        <v>62</v>
      </c>
      <c r="J392" s="64">
        <v>0</v>
      </c>
      <c r="K392" s="64">
        <v>260337.44</v>
      </c>
      <c r="L392" s="78">
        <v>44312</v>
      </c>
      <c r="M392" s="62" t="s">
        <v>143</v>
      </c>
    </row>
    <row r="393" spans="1:13" hidden="1" x14ac:dyDescent="0.25">
      <c r="A393" s="40">
        <v>2021</v>
      </c>
      <c r="B393" s="40" t="s">
        <v>883</v>
      </c>
      <c r="C393" s="70" t="s">
        <v>252</v>
      </c>
      <c r="D393" s="41">
        <v>44218</v>
      </c>
      <c r="E393" s="41">
        <v>44342</v>
      </c>
      <c r="F393" s="40" t="s">
        <v>1343</v>
      </c>
      <c r="G393" s="70" t="s">
        <v>532</v>
      </c>
      <c r="H393" s="40" t="s">
        <v>275</v>
      </c>
      <c r="I393" s="40">
        <v>43</v>
      </c>
      <c r="J393" s="64">
        <v>705021.86</v>
      </c>
      <c r="K393" s="64">
        <v>705021.86</v>
      </c>
      <c r="L393" s="78">
        <v>44365</v>
      </c>
      <c r="M393" s="62" t="s">
        <v>142</v>
      </c>
    </row>
    <row r="394" spans="1:13" hidden="1" x14ac:dyDescent="0.25">
      <c r="A394" s="40">
        <v>2021</v>
      </c>
      <c r="B394" s="40" t="s">
        <v>884</v>
      </c>
      <c r="C394" s="70" t="s">
        <v>252</v>
      </c>
      <c r="D394" s="41">
        <v>44226</v>
      </c>
      <c r="E394" s="41">
        <v>44294</v>
      </c>
      <c r="F394" s="40" t="s">
        <v>1343</v>
      </c>
      <c r="G394" s="70" t="s">
        <v>532</v>
      </c>
      <c r="H394" s="40" t="s">
        <v>274</v>
      </c>
      <c r="I394" s="40">
        <v>70</v>
      </c>
      <c r="J394" s="64">
        <v>60276.72</v>
      </c>
      <c r="K394" s="64">
        <v>60276.72</v>
      </c>
      <c r="L394" s="78">
        <v>44322</v>
      </c>
      <c r="M394" s="62" t="s">
        <v>142</v>
      </c>
    </row>
    <row r="395" spans="1:13" hidden="1" x14ac:dyDescent="0.25">
      <c r="A395" s="40">
        <v>2021</v>
      </c>
      <c r="B395" s="40" t="s">
        <v>885</v>
      </c>
      <c r="C395" s="70" t="s">
        <v>252</v>
      </c>
      <c r="D395" s="41">
        <v>44201</v>
      </c>
      <c r="E395" s="41">
        <v>44294</v>
      </c>
      <c r="F395" s="40" t="s">
        <v>1343</v>
      </c>
      <c r="G395" s="70" t="s">
        <v>532</v>
      </c>
      <c r="H395" s="40" t="s">
        <v>275</v>
      </c>
      <c r="I395" s="40">
        <v>42</v>
      </c>
      <c r="J395" s="64">
        <v>957460.08</v>
      </c>
      <c r="K395" s="64">
        <v>957460.08</v>
      </c>
      <c r="L395" s="78">
        <v>44322</v>
      </c>
      <c r="M395" s="62" t="s">
        <v>142</v>
      </c>
    </row>
    <row r="396" spans="1:13" hidden="1" x14ac:dyDescent="0.25">
      <c r="A396" s="40">
        <v>2021</v>
      </c>
      <c r="B396" s="40" t="s">
        <v>886</v>
      </c>
      <c r="C396" s="70" t="s">
        <v>252</v>
      </c>
      <c r="D396" s="41">
        <v>44214</v>
      </c>
      <c r="E396" s="41">
        <v>44294</v>
      </c>
      <c r="F396" s="40" t="s">
        <v>1343</v>
      </c>
      <c r="G396" s="70" t="s">
        <v>532</v>
      </c>
      <c r="H396" s="40" t="s">
        <v>274</v>
      </c>
      <c r="I396" s="40">
        <v>66</v>
      </c>
      <c r="J396" s="64">
        <v>944454.96</v>
      </c>
      <c r="K396" s="64">
        <v>944454.96</v>
      </c>
      <c r="L396" s="78">
        <v>44322</v>
      </c>
      <c r="M396" s="62" t="s">
        <v>142</v>
      </c>
    </row>
    <row r="397" spans="1:13" hidden="1" x14ac:dyDescent="0.25">
      <c r="A397" s="40">
        <v>2021</v>
      </c>
      <c r="B397" s="40" t="s">
        <v>887</v>
      </c>
      <c r="C397" s="70" t="s">
        <v>252</v>
      </c>
      <c r="D397" s="41">
        <v>44227</v>
      </c>
      <c r="E397" s="41">
        <v>44294</v>
      </c>
      <c r="F397" s="40" t="s">
        <v>1343</v>
      </c>
      <c r="G397" s="70" t="s">
        <v>532</v>
      </c>
      <c r="H397" s="40" t="s">
        <v>274</v>
      </c>
      <c r="I397" s="40">
        <v>53</v>
      </c>
      <c r="J397" s="64">
        <v>919593.02</v>
      </c>
      <c r="K397" s="64">
        <v>919593.02</v>
      </c>
      <c r="L397" s="78">
        <v>44323</v>
      </c>
      <c r="M397" s="62" t="s">
        <v>142</v>
      </c>
    </row>
    <row r="398" spans="1:13" hidden="1" x14ac:dyDescent="0.25">
      <c r="A398" s="40">
        <v>2021</v>
      </c>
      <c r="B398" s="40" t="s">
        <v>888</v>
      </c>
      <c r="C398" s="70" t="s">
        <v>252</v>
      </c>
      <c r="D398" s="41">
        <v>44230</v>
      </c>
      <c r="E398" s="41">
        <v>44294</v>
      </c>
      <c r="F398" s="40" t="s">
        <v>1343</v>
      </c>
      <c r="G398" s="70" t="s">
        <v>532</v>
      </c>
      <c r="H398" s="40" t="s">
        <v>274</v>
      </c>
      <c r="I398" s="40">
        <v>67</v>
      </c>
      <c r="J398" s="64">
        <v>62619.56</v>
      </c>
      <c r="K398" s="64">
        <v>62619.56</v>
      </c>
      <c r="L398" s="78">
        <v>44323</v>
      </c>
      <c r="M398" s="62" t="s">
        <v>142</v>
      </c>
    </row>
    <row r="399" spans="1:13" hidden="1" x14ac:dyDescent="0.25">
      <c r="A399" s="40">
        <v>2021</v>
      </c>
      <c r="B399" s="40" t="s">
        <v>889</v>
      </c>
      <c r="C399" s="70" t="s">
        <v>252</v>
      </c>
      <c r="D399" s="41">
        <v>44260</v>
      </c>
      <c r="E399" s="41">
        <v>44294</v>
      </c>
      <c r="F399" s="40" t="s">
        <v>1343</v>
      </c>
      <c r="G399" s="70" t="s">
        <v>532</v>
      </c>
      <c r="H399" s="40" t="s">
        <v>274</v>
      </c>
      <c r="I399" s="40">
        <v>59</v>
      </c>
      <c r="J399" s="64">
        <v>409653.51</v>
      </c>
      <c r="K399" s="64">
        <v>409653.51</v>
      </c>
      <c r="L399" s="78">
        <v>44323</v>
      </c>
      <c r="M399" s="62" t="s">
        <v>142</v>
      </c>
    </row>
    <row r="400" spans="1:13" hidden="1" x14ac:dyDescent="0.25">
      <c r="A400" s="40">
        <v>2021</v>
      </c>
      <c r="B400" s="40" t="s">
        <v>890</v>
      </c>
      <c r="C400" s="70" t="s">
        <v>252</v>
      </c>
      <c r="D400" s="41">
        <v>44262</v>
      </c>
      <c r="E400" s="41">
        <v>44294</v>
      </c>
      <c r="F400" s="40" t="s">
        <v>1343</v>
      </c>
      <c r="G400" s="70" t="s">
        <v>532</v>
      </c>
      <c r="H400" s="40" t="s">
        <v>274</v>
      </c>
      <c r="I400" s="40">
        <v>61</v>
      </c>
      <c r="J400" s="64">
        <v>186786.8</v>
      </c>
      <c r="K400" s="64">
        <v>186786.8</v>
      </c>
      <c r="L400" s="78">
        <v>44323</v>
      </c>
      <c r="M400" s="62" t="s">
        <v>142</v>
      </c>
    </row>
    <row r="401" spans="1:13" hidden="1" x14ac:dyDescent="0.25">
      <c r="A401" s="40">
        <v>2021</v>
      </c>
      <c r="B401" s="40" t="s">
        <v>891</v>
      </c>
      <c r="C401" s="70" t="s">
        <v>252</v>
      </c>
      <c r="D401" s="41">
        <v>44235</v>
      </c>
      <c r="E401" s="41">
        <v>44294</v>
      </c>
      <c r="F401" s="40" t="s">
        <v>1343</v>
      </c>
      <c r="G401" s="70" t="s">
        <v>532</v>
      </c>
      <c r="H401" s="40" t="s">
        <v>274</v>
      </c>
      <c r="I401" s="40">
        <v>63</v>
      </c>
      <c r="J401" s="64">
        <v>658551.24</v>
      </c>
      <c r="K401" s="64">
        <v>658551.24</v>
      </c>
      <c r="L401" s="78">
        <v>44323</v>
      </c>
      <c r="M401" s="62" t="s">
        <v>142</v>
      </c>
    </row>
    <row r="402" spans="1:13" hidden="1" x14ac:dyDescent="0.25">
      <c r="A402" s="40">
        <v>2021</v>
      </c>
      <c r="B402" s="40" t="s">
        <v>892</v>
      </c>
      <c r="C402" s="70" t="s">
        <v>252</v>
      </c>
      <c r="D402" s="41">
        <v>44209</v>
      </c>
      <c r="E402" s="41">
        <v>44308</v>
      </c>
      <c r="F402" s="40" t="s">
        <v>1343</v>
      </c>
      <c r="G402" s="70" t="s">
        <v>523</v>
      </c>
      <c r="H402" s="40" t="s">
        <v>274</v>
      </c>
      <c r="I402" s="40">
        <v>58</v>
      </c>
      <c r="J402" s="64">
        <v>370877.39</v>
      </c>
      <c r="K402" s="64">
        <v>370877.39</v>
      </c>
      <c r="L402" s="78">
        <v>44337</v>
      </c>
      <c r="M402" s="62" t="s">
        <v>142</v>
      </c>
    </row>
    <row r="403" spans="1:13" hidden="1" x14ac:dyDescent="0.25">
      <c r="A403" s="40">
        <v>2021</v>
      </c>
      <c r="B403" s="40" t="s">
        <v>893</v>
      </c>
      <c r="C403" s="70" t="s">
        <v>252</v>
      </c>
      <c r="D403" s="41">
        <v>44208</v>
      </c>
      <c r="E403" s="41">
        <v>44308</v>
      </c>
      <c r="F403" s="40" t="s">
        <v>1343</v>
      </c>
      <c r="G403" s="70" t="s">
        <v>532</v>
      </c>
      <c r="H403" s="40" t="s">
        <v>275</v>
      </c>
      <c r="I403" s="40">
        <v>61</v>
      </c>
      <c r="J403" s="64">
        <v>107459.64</v>
      </c>
      <c r="K403" s="64">
        <v>107459.64</v>
      </c>
      <c r="L403" s="78">
        <v>44337</v>
      </c>
      <c r="M403" s="62" t="s">
        <v>142</v>
      </c>
    </row>
    <row r="404" spans="1:13" hidden="1" x14ac:dyDescent="0.25">
      <c r="A404" s="40">
        <v>2021</v>
      </c>
      <c r="B404" s="40" t="s">
        <v>894</v>
      </c>
      <c r="C404" s="70" t="s">
        <v>252</v>
      </c>
      <c r="D404" s="41">
        <v>44231</v>
      </c>
      <c r="E404" s="41">
        <v>44308</v>
      </c>
      <c r="F404" s="40" t="s">
        <v>1343</v>
      </c>
      <c r="G404" s="70" t="s">
        <v>532</v>
      </c>
      <c r="H404" s="40" t="s">
        <v>274</v>
      </c>
      <c r="I404" s="40">
        <v>78</v>
      </c>
      <c r="J404" s="64">
        <v>119307.71</v>
      </c>
      <c r="K404" s="64">
        <v>119307.71</v>
      </c>
      <c r="L404" s="78">
        <v>44337</v>
      </c>
      <c r="M404" s="62" t="s">
        <v>142</v>
      </c>
    </row>
    <row r="405" spans="1:13" hidden="1" x14ac:dyDescent="0.25">
      <c r="A405" s="40">
        <v>2021</v>
      </c>
      <c r="B405" s="40" t="s">
        <v>895</v>
      </c>
      <c r="C405" s="70" t="s">
        <v>252</v>
      </c>
      <c r="D405" s="41">
        <v>44223</v>
      </c>
      <c r="E405" s="41">
        <v>44308</v>
      </c>
      <c r="F405" s="40" t="s">
        <v>1343</v>
      </c>
      <c r="G405" s="70" t="s">
        <v>532</v>
      </c>
      <c r="H405" s="40" t="s">
        <v>274</v>
      </c>
      <c r="I405" s="40">
        <v>66</v>
      </c>
      <c r="J405" s="64">
        <v>368346.47</v>
      </c>
      <c r="K405" s="64">
        <v>368346.47</v>
      </c>
      <c r="L405" s="78">
        <v>44337</v>
      </c>
      <c r="M405" s="62" t="s">
        <v>142</v>
      </c>
    </row>
    <row r="406" spans="1:13" hidden="1" x14ac:dyDescent="0.25">
      <c r="A406" s="40">
        <v>2021</v>
      </c>
      <c r="B406" s="40" t="s">
        <v>896</v>
      </c>
      <c r="C406" s="70" t="s">
        <v>252</v>
      </c>
      <c r="D406" s="41">
        <v>44238</v>
      </c>
      <c r="E406" s="41">
        <v>44308</v>
      </c>
      <c r="F406" s="40" t="s">
        <v>1343</v>
      </c>
      <c r="G406" s="70" t="s">
        <v>532</v>
      </c>
      <c r="H406" s="40" t="s">
        <v>274</v>
      </c>
      <c r="I406" s="40">
        <v>68</v>
      </c>
      <c r="J406" s="64">
        <v>55994.69</v>
      </c>
      <c r="K406" s="64">
        <v>55994.69</v>
      </c>
      <c r="L406" s="78">
        <v>44337</v>
      </c>
      <c r="M406" s="62" t="s">
        <v>142</v>
      </c>
    </row>
    <row r="407" spans="1:13" hidden="1" x14ac:dyDescent="0.25">
      <c r="A407" s="40">
        <v>2021</v>
      </c>
      <c r="B407" s="40" t="s">
        <v>897</v>
      </c>
      <c r="C407" s="70" t="s">
        <v>252</v>
      </c>
      <c r="D407" s="41">
        <v>44218</v>
      </c>
      <c r="E407" s="41">
        <v>44308</v>
      </c>
      <c r="F407" s="40" t="s">
        <v>1343</v>
      </c>
      <c r="G407" s="70" t="s">
        <v>532</v>
      </c>
      <c r="H407" s="40" t="s">
        <v>275</v>
      </c>
      <c r="I407" s="40">
        <v>68</v>
      </c>
      <c r="J407" s="64">
        <v>507290.63</v>
      </c>
      <c r="K407" s="64">
        <v>507290.63</v>
      </c>
      <c r="L407" s="78">
        <v>44337</v>
      </c>
      <c r="M407" s="62" t="s">
        <v>142</v>
      </c>
    </row>
    <row r="408" spans="1:13" hidden="1" x14ac:dyDescent="0.25">
      <c r="A408" s="40">
        <v>2021</v>
      </c>
      <c r="B408" s="40" t="s">
        <v>898</v>
      </c>
      <c r="C408" s="70" t="s">
        <v>252</v>
      </c>
      <c r="D408" s="41">
        <v>44232</v>
      </c>
      <c r="E408" s="41">
        <v>44308</v>
      </c>
      <c r="F408" s="40" t="s">
        <v>1343</v>
      </c>
      <c r="G408" s="70" t="s">
        <v>527</v>
      </c>
      <c r="H408" s="40" t="s">
        <v>275</v>
      </c>
      <c r="I408" s="40">
        <v>61</v>
      </c>
      <c r="J408" s="64">
        <v>154396.82999999999</v>
      </c>
      <c r="K408" s="64">
        <v>154396.82999999999</v>
      </c>
      <c r="L408" s="78">
        <v>44337</v>
      </c>
      <c r="M408" s="62" t="s">
        <v>142</v>
      </c>
    </row>
    <row r="409" spans="1:13" hidden="1" x14ac:dyDescent="0.25">
      <c r="A409" s="40">
        <v>2021</v>
      </c>
      <c r="B409" s="40" t="s">
        <v>899</v>
      </c>
      <c r="C409" s="70" t="s">
        <v>252</v>
      </c>
      <c r="D409" s="41">
        <v>44205</v>
      </c>
      <c r="E409" s="41">
        <v>44308</v>
      </c>
      <c r="F409" s="40" t="s">
        <v>1343</v>
      </c>
      <c r="G409" s="70" t="s">
        <v>532</v>
      </c>
      <c r="H409" s="40" t="s">
        <v>275</v>
      </c>
      <c r="I409" s="40">
        <v>65</v>
      </c>
      <c r="J409" s="64">
        <v>216229.01</v>
      </c>
      <c r="K409" s="64">
        <v>216229.01</v>
      </c>
      <c r="L409" s="78">
        <v>44337</v>
      </c>
      <c r="M409" s="62" t="s">
        <v>142</v>
      </c>
    </row>
    <row r="410" spans="1:13" hidden="1" x14ac:dyDescent="0.25">
      <c r="A410" s="40">
        <v>2021</v>
      </c>
      <c r="B410" s="40" t="s">
        <v>900</v>
      </c>
      <c r="C410" s="70" t="s">
        <v>252</v>
      </c>
      <c r="D410" s="41">
        <v>44217</v>
      </c>
      <c r="E410" s="41">
        <v>44308</v>
      </c>
      <c r="F410" s="40" t="s">
        <v>1343</v>
      </c>
      <c r="G410" s="70" t="s">
        <v>526</v>
      </c>
      <c r="H410" s="40" t="s">
        <v>275</v>
      </c>
      <c r="I410" s="40">
        <v>69</v>
      </c>
      <c r="J410" s="64">
        <v>125792.2</v>
      </c>
      <c r="K410" s="64">
        <v>125792.2</v>
      </c>
      <c r="L410" s="78">
        <v>44337</v>
      </c>
      <c r="M410" s="62" t="s">
        <v>142</v>
      </c>
    </row>
    <row r="411" spans="1:13" hidden="1" x14ac:dyDescent="0.25">
      <c r="A411" s="40">
        <v>2021</v>
      </c>
      <c r="B411" s="40" t="s">
        <v>901</v>
      </c>
      <c r="C411" s="70" t="s">
        <v>252</v>
      </c>
      <c r="D411" s="41">
        <v>44268</v>
      </c>
      <c r="E411" s="41">
        <v>44308</v>
      </c>
      <c r="F411" s="40" t="s">
        <v>1343</v>
      </c>
      <c r="G411" s="70" t="s">
        <v>532</v>
      </c>
      <c r="H411" s="40" t="s">
        <v>274</v>
      </c>
      <c r="I411" s="40">
        <v>63</v>
      </c>
      <c r="J411" s="64">
        <v>341511.1</v>
      </c>
      <c r="K411" s="64">
        <v>341511.1</v>
      </c>
      <c r="L411" s="78">
        <v>44337</v>
      </c>
      <c r="M411" s="62" t="s">
        <v>142</v>
      </c>
    </row>
    <row r="412" spans="1:13" hidden="1" x14ac:dyDescent="0.25">
      <c r="A412" s="40">
        <v>2021</v>
      </c>
      <c r="B412" s="40" t="s">
        <v>902</v>
      </c>
      <c r="C412" s="70" t="s">
        <v>252</v>
      </c>
      <c r="D412" s="41">
        <v>44243</v>
      </c>
      <c r="E412" s="41">
        <v>44308</v>
      </c>
      <c r="F412" s="40" t="s">
        <v>1343</v>
      </c>
      <c r="G412" s="70" t="s">
        <v>532</v>
      </c>
      <c r="H412" s="40" t="s">
        <v>274</v>
      </c>
      <c r="I412" s="40">
        <v>67</v>
      </c>
      <c r="J412" s="64">
        <v>879503.99</v>
      </c>
      <c r="K412" s="64">
        <v>879503.99</v>
      </c>
      <c r="L412" s="78">
        <v>44337</v>
      </c>
      <c r="M412" s="62" t="s">
        <v>142</v>
      </c>
    </row>
    <row r="413" spans="1:13" hidden="1" x14ac:dyDescent="0.25">
      <c r="A413" s="40">
        <v>2021</v>
      </c>
      <c r="B413" s="40" t="s">
        <v>903</v>
      </c>
      <c r="C413" s="70" t="s">
        <v>252</v>
      </c>
      <c r="D413" s="41">
        <v>44229</v>
      </c>
      <c r="E413" s="41">
        <v>44308</v>
      </c>
      <c r="F413" s="40" t="s">
        <v>1343</v>
      </c>
      <c r="G413" s="70" t="s">
        <v>532</v>
      </c>
      <c r="H413" s="40" t="s">
        <v>275</v>
      </c>
      <c r="I413" s="40">
        <v>55</v>
      </c>
      <c r="J413" s="64">
        <v>612137.82999999996</v>
      </c>
      <c r="K413" s="64">
        <v>612137.82999999996</v>
      </c>
      <c r="L413" s="78">
        <v>44337</v>
      </c>
      <c r="M413" s="62" t="s">
        <v>142</v>
      </c>
    </row>
    <row r="414" spans="1:13" hidden="1" x14ac:dyDescent="0.25">
      <c r="A414" s="40">
        <v>2021</v>
      </c>
      <c r="B414" s="40" t="s">
        <v>904</v>
      </c>
      <c r="C414" s="70" t="s">
        <v>252</v>
      </c>
      <c r="D414" s="41">
        <v>44232</v>
      </c>
      <c r="E414" s="41">
        <v>44321</v>
      </c>
      <c r="F414" s="40" t="s">
        <v>1343</v>
      </c>
      <c r="G414" s="70" t="s">
        <v>529</v>
      </c>
      <c r="H414" s="40" t="s">
        <v>274</v>
      </c>
      <c r="I414" s="40">
        <v>49</v>
      </c>
      <c r="J414" s="64">
        <v>207479.59</v>
      </c>
      <c r="K414" s="64">
        <v>207479.59</v>
      </c>
      <c r="L414" s="78">
        <v>44349</v>
      </c>
      <c r="M414" s="62" t="s">
        <v>142</v>
      </c>
    </row>
    <row r="415" spans="1:13" hidden="1" x14ac:dyDescent="0.25">
      <c r="A415" s="40">
        <v>2021</v>
      </c>
      <c r="B415" s="40" t="s">
        <v>905</v>
      </c>
      <c r="C415" s="70" t="s">
        <v>252</v>
      </c>
      <c r="D415" s="41">
        <v>44247</v>
      </c>
      <c r="E415" s="41">
        <v>44321</v>
      </c>
      <c r="F415" s="40" t="s">
        <v>1343</v>
      </c>
      <c r="G415" s="70" t="s">
        <v>525</v>
      </c>
      <c r="H415" s="40" t="s">
        <v>275</v>
      </c>
      <c r="I415" s="40">
        <v>74</v>
      </c>
      <c r="J415" s="64">
        <v>132341.54999999999</v>
      </c>
      <c r="K415" s="64">
        <v>132341.54999999999</v>
      </c>
      <c r="L415" s="78">
        <v>44349</v>
      </c>
      <c r="M415" s="62" t="s">
        <v>142</v>
      </c>
    </row>
    <row r="416" spans="1:13" hidden="1" x14ac:dyDescent="0.25">
      <c r="A416" s="40">
        <v>2021</v>
      </c>
      <c r="B416" s="40" t="s">
        <v>906</v>
      </c>
      <c r="C416" s="70" t="s">
        <v>252</v>
      </c>
      <c r="D416" s="41">
        <v>44256</v>
      </c>
      <c r="E416" s="41">
        <v>44321</v>
      </c>
      <c r="F416" s="40" t="s">
        <v>1343</v>
      </c>
      <c r="G416" s="70" t="s">
        <v>527</v>
      </c>
      <c r="H416" s="40" t="s">
        <v>275</v>
      </c>
      <c r="I416" s="40">
        <v>58</v>
      </c>
      <c r="J416" s="64">
        <v>201365.9</v>
      </c>
      <c r="K416" s="64">
        <v>201365.9</v>
      </c>
      <c r="L416" s="78">
        <v>44349</v>
      </c>
      <c r="M416" s="62" t="s">
        <v>142</v>
      </c>
    </row>
    <row r="417" spans="1:13" hidden="1" x14ac:dyDescent="0.25">
      <c r="A417" s="40">
        <v>2021</v>
      </c>
      <c r="B417" s="40" t="s">
        <v>907</v>
      </c>
      <c r="C417" s="70" t="s">
        <v>252</v>
      </c>
      <c r="D417" s="41">
        <v>44258</v>
      </c>
      <c r="E417" s="41">
        <v>44321</v>
      </c>
      <c r="F417" s="40" t="s">
        <v>1343</v>
      </c>
      <c r="G417" s="70" t="s">
        <v>528</v>
      </c>
      <c r="H417" s="40" t="s">
        <v>274</v>
      </c>
      <c r="I417" s="40">
        <v>60</v>
      </c>
      <c r="J417" s="64">
        <v>522365.65</v>
      </c>
      <c r="K417" s="64">
        <v>522365.65</v>
      </c>
      <c r="L417" s="78">
        <v>44349</v>
      </c>
      <c r="M417" s="62" t="s">
        <v>142</v>
      </c>
    </row>
    <row r="418" spans="1:13" hidden="1" x14ac:dyDescent="0.25">
      <c r="A418" s="40">
        <v>2021</v>
      </c>
      <c r="B418" s="40" t="s">
        <v>908</v>
      </c>
      <c r="C418" s="70" t="s">
        <v>252</v>
      </c>
      <c r="D418" s="41">
        <v>44228</v>
      </c>
      <c r="E418" s="41">
        <v>44321</v>
      </c>
      <c r="F418" s="40" t="s">
        <v>1343</v>
      </c>
      <c r="G418" s="70" t="s">
        <v>528</v>
      </c>
      <c r="H418" s="40" t="s">
        <v>274</v>
      </c>
      <c r="I418" s="40">
        <v>67</v>
      </c>
      <c r="J418" s="64">
        <v>445765.64</v>
      </c>
      <c r="K418" s="64">
        <v>445765.64</v>
      </c>
      <c r="L418" s="78">
        <v>44349</v>
      </c>
      <c r="M418" s="62" t="s">
        <v>142</v>
      </c>
    </row>
    <row r="419" spans="1:13" hidden="1" x14ac:dyDescent="0.25">
      <c r="A419" s="40">
        <v>2021</v>
      </c>
      <c r="B419" s="40" t="s">
        <v>909</v>
      </c>
      <c r="C419" s="70" t="s">
        <v>252</v>
      </c>
      <c r="D419" s="41">
        <v>44218</v>
      </c>
      <c r="E419" s="41">
        <v>44321</v>
      </c>
      <c r="F419" s="40" t="s">
        <v>1343</v>
      </c>
      <c r="G419" s="70" t="s">
        <v>532</v>
      </c>
      <c r="H419" s="40" t="s">
        <v>274</v>
      </c>
      <c r="I419" s="40">
        <v>50</v>
      </c>
      <c r="J419" s="64">
        <v>504872.04</v>
      </c>
      <c r="K419" s="64">
        <v>504872.04</v>
      </c>
      <c r="L419" s="78">
        <v>44349</v>
      </c>
      <c r="M419" s="62" t="s">
        <v>142</v>
      </c>
    </row>
    <row r="420" spans="1:13" hidden="1" x14ac:dyDescent="0.25">
      <c r="A420" s="40">
        <v>2021</v>
      </c>
      <c r="B420" s="40" t="s">
        <v>910</v>
      </c>
      <c r="C420" s="70" t="s">
        <v>252</v>
      </c>
      <c r="D420" s="41">
        <v>44220</v>
      </c>
      <c r="E420" s="41">
        <v>44321</v>
      </c>
      <c r="F420" s="40" t="s">
        <v>1343</v>
      </c>
      <c r="G420" s="70" t="s">
        <v>523</v>
      </c>
      <c r="H420" s="40" t="s">
        <v>275</v>
      </c>
      <c r="I420" s="40">
        <v>57</v>
      </c>
      <c r="J420" s="64">
        <v>96351.52</v>
      </c>
      <c r="K420" s="64">
        <v>96351.52</v>
      </c>
      <c r="L420" s="78">
        <v>44349</v>
      </c>
      <c r="M420" s="62" t="s">
        <v>142</v>
      </c>
    </row>
    <row r="421" spans="1:13" hidden="1" x14ac:dyDescent="0.25">
      <c r="A421" s="40">
        <v>2021</v>
      </c>
      <c r="B421" s="40" t="s">
        <v>911</v>
      </c>
      <c r="C421" s="70" t="s">
        <v>252</v>
      </c>
      <c r="D421" s="41">
        <v>44278</v>
      </c>
      <c r="E421" s="41">
        <v>44334</v>
      </c>
      <c r="F421" s="40" t="s">
        <v>1343</v>
      </c>
      <c r="G421" s="70" t="s">
        <v>526</v>
      </c>
      <c r="H421" s="40" t="s">
        <v>274</v>
      </c>
      <c r="I421" s="40">
        <v>67</v>
      </c>
      <c r="J421" s="64">
        <v>100029.63</v>
      </c>
      <c r="K421" s="64">
        <v>100029.63</v>
      </c>
      <c r="L421" s="78">
        <v>44355</v>
      </c>
      <c r="M421" s="62" t="s">
        <v>142</v>
      </c>
    </row>
    <row r="422" spans="1:13" hidden="1" x14ac:dyDescent="0.25">
      <c r="A422" s="40">
        <v>2021</v>
      </c>
      <c r="B422" s="40" t="s">
        <v>912</v>
      </c>
      <c r="C422" s="70" t="s">
        <v>252</v>
      </c>
      <c r="D422" s="41">
        <v>44253</v>
      </c>
      <c r="E422" s="41">
        <v>44334</v>
      </c>
      <c r="F422" s="40" t="s">
        <v>1343</v>
      </c>
      <c r="G422" s="70" t="s">
        <v>532</v>
      </c>
      <c r="H422" s="40" t="s">
        <v>274</v>
      </c>
      <c r="I422" s="40">
        <v>50</v>
      </c>
      <c r="J422" s="64">
        <v>369195.28</v>
      </c>
      <c r="K422" s="64">
        <v>369195.28</v>
      </c>
      <c r="L422" s="78">
        <v>44355</v>
      </c>
      <c r="M422" s="62" t="s">
        <v>142</v>
      </c>
    </row>
    <row r="423" spans="1:13" hidden="1" x14ac:dyDescent="0.25">
      <c r="A423" s="40">
        <v>2021</v>
      </c>
      <c r="B423" s="40" t="s">
        <v>913</v>
      </c>
      <c r="C423" s="70" t="s">
        <v>252</v>
      </c>
      <c r="D423" s="41">
        <v>44262</v>
      </c>
      <c r="E423" s="41">
        <v>44334</v>
      </c>
      <c r="F423" s="40" t="s">
        <v>1343</v>
      </c>
      <c r="G423" s="70" t="s">
        <v>526</v>
      </c>
      <c r="H423" s="40" t="s">
        <v>274</v>
      </c>
      <c r="I423" s="40">
        <v>62</v>
      </c>
      <c r="J423" s="64">
        <v>486507.74</v>
      </c>
      <c r="K423" s="64">
        <v>486507.74</v>
      </c>
      <c r="L423" s="78">
        <v>44355</v>
      </c>
      <c r="M423" s="62" t="s">
        <v>142</v>
      </c>
    </row>
    <row r="424" spans="1:13" hidden="1" x14ac:dyDescent="0.25">
      <c r="A424" s="40">
        <v>2021</v>
      </c>
      <c r="B424" s="40" t="s">
        <v>914</v>
      </c>
      <c r="C424" s="70" t="s">
        <v>252</v>
      </c>
      <c r="D424" s="41">
        <v>44268</v>
      </c>
      <c r="E424" s="41">
        <v>44334</v>
      </c>
      <c r="F424" s="40" t="s">
        <v>1343</v>
      </c>
      <c r="G424" s="70" t="s">
        <v>535</v>
      </c>
      <c r="H424" s="40" t="s">
        <v>274</v>
      </c>
      <c r="I424" s="40">
        <v>47</v>
      </c>
      <c r="J424" s="64">
        <v>426751.18</v>
      </c>
      <c r="K424" s="64">
        <v>426751.18</v>
      </c>
      <c r="L424" s="78">
        <v>44355</v>
      </c>
      <c r="M424" s="62" t="s">
        <v>142</v>
      </c>
    </row>
    <row r="425" spans="1:13" hidden="1" x14ac:dyDescent="0.25">
      <c r="A425" s="40">
        <v>2021</v>
      </c>
      <c r="B425" s="40" t="s">
        <v>915</v>
      </c>
      <c r="C425" s="70" t="s">
        <v>252</v>
      </c>
      <c r="D425" s="41">
        <v>44229</v>
      </c>
      <c r="E425" s="41">
        <v>44342</v>
      </c>
      <c r="F425" s="40" t="s">
        <v>1343</v>
      </c>
      <c r="G425" s="70" t="s">
        <v>532</v>
      </c>
      <c r="H425" s="40" t="s">
        <v>275</v>
      </c>
      <c r="I425" s="40">
        <v>56</v>
      </c>
      <c r="J425" s="64">
        <v>228951.82</v>
      </c>
      <c r="K425" s="64">
        <v>228951.82</v>
      </c>
      <c r="L425" s="78">
        <v>44365</v>
      </c>
      <c r="M425" s="62" t="s">
        <v>142</v>
      </c>
    </row>
    <row r="426" spans="1:13" hidden="1" x14ac:dyDescent="0.25">
      <c r="A426" s="40">
        <v>2021</v>
      </c>
      <c r="B426" s="40" t="s">
        <v>916</v>
      </c>
      <c r="C426" s="70" t="s">
        <v>252</v>
      </c>
      <c r="D426" s="41">
        <v>44215</v>
      </c>
      <c r="E426" s="41">
        <v>44342</v>
      </c>
      <c r="F426" s="40" t="s">
        <v>1343</v>
      </c>
      <c r="G426" s="70" t="s">
        <v>532</v>
      </c>
      <c r="H426" s="40" t="s">
        <v>274</v>
      </c>
      <c r="I426" s="40">
        <v>54</v>
      </c>
      <c r="J426" s="64">
        <v>455530.21</v>
      </c>
      <c r="K426" s="64">
        <v>455530.21</v>
      </c>
      <c r="L426" s="78">
        <v>44365</v>
      </c>
      <c r="M426" s="62" t="s">
        <v>142</v>
      </c>
    </row>
    <row r="427" spans="1:13" hidden="1" x14ac:dyDescent="0.25">
      <c r="A427" s="40">
        <v>2021</v>
      </c>
      <c r="B427" s="40" t="s">
        <v>917</v>
      </c>
      <c r="C427" s="70" t="s">
        <v>252</v>
      </c>
      <c r="D427" s="41">
        <v>44202</v>
      </c>
      <c r="E427" s="41">
        <v>44342</v>
      </c>
      <c r="F427" s="40" t="s">
        <v>1343</v>
      </c>
      <c r="G427" s="70" t="s">
        <v>532</v>
      </c>
      <c r="H427" s="40" t="s">
        <v>275</v>
      </c>
      <c r="I427" s="40">
        <v>38</v>
      </c>
      <c r="J427" s="64">
        <v>1271369.93</v>
      </c>
      <c r="K427" s="64">
        <v>1271369.93</v>
      </c>
      <c r="L427" s="78">
        <v>44365</v>
      </c>
      <c r="M427" s="62" t="s">
        <v>142</v>
      </c>
    </row>
    <row r="428" spans="1:13" hidden="1" x14ac:dyDescent="0.25">
      <c r="A428" s="40">
        <v>2021</v>
      </c>
      <c r="B428" s="40" t="s">
        <v>918</v>
      </c>
      <c r="C428" s="70" t="s">
        <v>252</v>
      </c>
      <c r="D428" s="41">
        <v>44204</v>
      </c>
      <c r="E428" s="41">
        <v>44342</v>
      </c>
      <c r="F428" s="40" t="s">
        <v>1343</v>
      </c>
      <c r="G428" s="70" t="s">
        <v>532</v>
      </c>
      <c r="H428" s="40" t="s">
        <v>275</v>
      </c>
      <c r="I428" s="40">
        <v>58</v>
      </c>
      <c r="J428" s="64">
        <v>334930.89</v>
      </c>
      <c r="K428" s="64">
        <v>334930.89</v>
      </c>
      <c r="L428" s="78">
        <v>44365</v>
      </c>
      <c r="M428" s="62" t="s">
        <v>142</v>
      </c>
    </row>
    <row r="429" spans="1:13" hidden="1" x14ac:dyDescent="0.25">
      <c r="A429" s="40">
        <v>2021</v>
      </c>
      <c r="B429" s="40" t="s">
        <v>919</v>
      </c>
      <c r="C429" s="70" t="s">
        <v>252</v>
      </c>
      <c r="D429" s="41">
        <v>44208</v>
      </c>
      <c r="E429" s="41">
        <v>44342</v>
      </c>
      <c r="F429" s="40" t="s">
        <v>1343</v>
      </c>
      <c r="G429" s="70" t="s">
        <v>532</v>
      </c>
      <c r="H429" s="40" t="s">
        <v>274</v>
      </c>
      <c r="I429" s="40">
        <v>54</v>
      </c>
      <c r="J429" s="64">
        <v>954139.64</v>
      </c>
      <c r="K429" s="64">
        <v>954139.64</v>
      </c>
      <c r="L429" s="78">
        <v>44365</v>
      </c>
      <c r="M429" s="62" t="s">
        <v>142</v>
      </c>
    </row>
    <row r="430" spans="1:13" hidden="1" x14ac:dyDescent="0.25">
      <c r="A430" s="40">
        <v>2021</v>
      </c>
      <c r="B430" s="40" t="s">
        <v>920</v>
      </c>
      <c r="C430" s="70" t="s">
        <v>252</v>
      </c>
      <c r="D430" s="41">
        <v>44222</v>
      </c>
      <c r="E430" s="41">
        <v>44342</v>
      </c>
      <c r="F430" s="40" t="s">
        <v>1343</v>
      </c>
      <c r="G430" s="70" t="s">
        <v>532</v>
      </c>
      <c r="H430" s="40" t="s">
        <v>275</v>
      </c>
      <c r="I430" s="40">
        <v>62</v>
      </c>
      <c r="J430" s="64">
        <v>1318756.8600000001</v>
      </c>
      <c r="K430" s="64">
        <v>1318756.8600000001</v>
      </c>
      <c r="L430" s="78">
        <v>44365</v>
      </c>
      <c r="M430" s="62" t="s">
        <v>142</v>
      </c>
    </row>
    <row r="431" spans="1:13" hidden="1" x14ac:dyDescent="0.25">
      <c r="A431" s="40">
        <v>2021</v>
      </c>
      <c r="B431" s="40" t="s">
        <v>921</v>
      </c>
      <c r="C431" s="70" t="s">
        <v>252</v>
      </c>
      <c r="D431" s="41">
        <v>44300</v>
      </c>
      <c r="E431" s="41">
        <v>44342</v>
      </c>
      <c r="F431" s="40" t="s">
        <v>1343</v>
      </c>
      <c r="G431" s="70" t="s">
        <v>526</v>
      </c>
      <c r="H431" s="40" t="s">
        <v>274</v>
      </c>
      <c r="I431" s="40">
        <v>56</v>
      </c>
      <c r="J431" s="64">
        <v>273155.63</v>
      </c>
      <c r="K431" s="64">
        <v>273155.63</v>
      </c>
      <c r="L431" s="78">
        <v>44365</v>
      </c>
      <c r="M431" s="62" t="s">
        <v>142</v>
      </c>
    </row>
    <row r="432" spans="1:13" hidden="1" x14ac:dyDescent="0.25">
      <c r="A432" s="40">
        <v>2021</v>
      </c>
      <c r="B432" s="40" t="s">
        <v>922</v>
      </c>
      <c r="C432" s="70" t="s">
        <v>252</v>
      </c>
      <c r="D432" s="41">
        <v>44276</v>
      </c>
      <c r="E432" s="41">
        <v>44342</v>
      </c>
      <c r="F432" s="40" t="s">
        <v>1343</v>
      </c>
      <c r="G432" s="70" t="s">
        <v>532</v>
      </c>
      <c r="H432" s="40" t="s">
        <v>275</v>
      </c>
      <c r="I432" s="40">
        <v>60</v>
      </c>
      <c r="J432" s="64">
        <v>242915.63</v>
      </c>
      <c r="K432" s="64">
        <v>242915.63</v>
      </c>
      <c r="L432" s="78">
        <v>44365</v>
      </c>
      <c r="M432" s="62" t="s">
        <v>142</v>
      </c>
    </row>
    <row r="433" spans="1:13" hidden="1" x14ac:dyDescent="0.25">
      <c r="A433" s="40">
        <v>2021</v>
      </c>
      <c r="B433" s="40" t="s">
        <v>923</v>
      </c>
      <c r="C433" s="70" t="s">
        <v>252</v>
      </c>
      <c r="D433" s="41">
        <v>44210</v>
      </c>
      <c r="E433" s="41">
        <v>44354</v>
      </c>
      <c r="F433" s="40" t="s">
        <v>1343</v>
      </c>
      <c r="G433" s="70" t="s">
        <v>532</v>
      </c>
      <c r="H433" s="40" t="s">
        <v>275</v>
      </c>
      <c r="I433" s="40">
        <v>51</v>
      </c>
      <c r="J433" s="64">
        <v>176956.28</v>
      </c>
      <c r="K433" s="64">
        <v>176956.28</v>
      </c>
      <c r="L433" s="78">
        <v>44375</v>
      </c>
      <c r="M433" s="62" t="s">
        <v>142</v>
      </c>
    </row>
    <row r="434" spans="1:13" hidden="1" x14ac:dyDescent="0.25">
      <c r="A434" s="40">
        <v>2021</v>
      </c>
      <c r="B434" s="40" t="s">
        <v>924</v>
      </c>
      <c r="C434" s="70" t="s">
        <v>252</v>
      </c>
      <c r="D434" s="41">
        <v>44202</v>
      </c>
      <c r="E434" s="41">
        <v>44354</v>
      </c>
      <c r="F434" s="40" t="s">
        <v>1343</v>
      </c>
      <c r="G434" s="70" t="s">
        <v>532</v>
      </c>
      <c r="H434" s="40" t="s">
        <v>274</v>
      </c>
      <c r="I434" s="40">
        <v>54</v>
      </c>
      <c r="J434" s="64">
        <v>531508.16</v>
      </c>
      <c r="K434" s="64">
        <v>531508.16</v>
      </c>
      <c r="L434" s="78">
        <v>44375</v>
      </c>
      <c r="M434" s="62" t="s">
        <v>142</v>
      </c>
    </row>
    <row r="435" spans="1:13" hidden="1" x14ac:dyDescent="0.25">
      <c r="A435" s="40">
        <v>2021</v>
      </c>
      <c r="B435" s="40" t="s">
        <v>925</v>
      </c>
      <c r="C435" s="70" t="s">
        <v>252</v>
      </c>
      <c r="D435" s="41">
        <v>44260</v>
      </c>
      <c r="E435" s="41">
        <v>44354</v>
      </c>
      <c r="F435" s="40" t="s">
        <v>1343</v>
      </c>
      <c r="G435" s="70" t="s">
        <v>522</v>
      </c>
      <c r="H435" s="40" t="s">
        <v>275</v>
      </c>
      <c r="I435" s="40">
        <v>48</v>
      </c>
      <c r="J435" s="64">
        <v>493471.8</v>
      </c>
      <c r="K435" s="64">
        <v>493471.8</v>
      </c>
      <c r="L435" s="78">
        <v>44375</v>
      </c>
      <c r="M435" s="62" t="s">
        <v>142</v>
      </c>
    </row>
    <row r="436" spans="1:13" hidden="1" x14ac:dyDescent="0.25">
      <c r="A436" s="40">
        <v>2021</v>
      </c>
      <c r="B436" s="40" t="s">
        <v>926</v>
      </c>
      <c r="C436" s="70" t="s">
        <v>252</v>
      </c>
      <c r="D436" s="41">
        <v>44276</v>
      </c>
      <c r="E436" s="41">
        <v>44354</v>
      </c>
      <c r="F436" s="40" t="s">
        <v>1343</v>
      </c>
      <c r="G436" s="70" t="s">
        <v>532</v>
      </c>
      <c r="H436" s="40" t="s">
        <v>274</v>
      </c>
      <c r="I436" s="40">
        <v>69</v>
      </c>
      <c r="J436" s="64">
        <v>872312.53</v>
      </c>
      <c r="K436" s="64">
        <v>872312.53</v>
      </c>
      <c r="L436" s="78">
        <v>44375</v>
      </c>
      <c r="M436" s="62" t="s">
        <v>142</v>
      </c>
    </row>
    <row r="437" spans="1:13" hidden="1" x14ac:dyDescent="0.25">
      <c r="A437" s="40">
        <v>2021</v>
      </c>
      <c r="B437" s="40" t="s">
        <v>927</v>
      </c>
      <c r="C437" s="70" t="s">
        <v>252</v>
      </c>
      <c r="D437" s="41">
        <v>44251</v>
      </c>
      <c r="E437" s="41">
        <v>44354</v>
      </c>
      <c r="F437" s="40" t="s">
        <v>1343</v>
      </c>
      <c r="G437" s="70" t="s">
        <v>532</v>
      </c>
      <c r="H437" s="40" t="s">
        <v>275</v>
      </c>
      <c r="I437" s="40">
        <v>59</v>
      </c>
      <c r="J437" s="64">
        <v>148588.29999999999</v>
      </c>
      <c r="K437" s="64">
        <v>148588.29999999999</v>
      </c>
      <c r="L437" s="78">
        <v>44375</v>
      </c>
      <c r="M437" s="62" t="s">
        <v>142</v>
      </c>
    </row>
    <row r="438" spans="1:13" hidden="1" x14ac:dyDescent="0.25">
      <c r="A438" s="40">
        <v>2021</v>
      </c>
      <c r="B438" s="40" t="s">
        <v>928</v>
      </c>
      <c r="C438" s="70" t="s">
        <v>252</v>
      </c>
      <c r="D438" s="41">
        <v>44306</v>
      </c>
      <c r="E438" s="41">
        <v>44354</v>
      </c>
      <c r="F438" s="40" t="s">
        <v>1343</v>
      </c>
      <c r="G438" s="70" t="s">
        <v>526</v>
      </c>
      <c r="H438" s="40" t="s">
        <v>275</v>
      </c>
      <c r="I438" s="40">
        <v>50</v>
      </c>
      <c r="J438" s="64">
        <v>516484.04</v>
      </c>
      <c r="K438" s="64">
        <v>516484.04</v>
      </c>
      <c r="L438" s="78">
        <v>44375</v>
      </c>
      <c r="M438" s="62" t="s">
        <v>142</v>
      </c>
    </row>
    <row r="439" spans="1:13" hidden="1" x14ac:dyDescent="0.25">
      <c r="A439" s="40">
        <v>2021</v>
      </c>
      <c r="B439" s="40" t="s">
        <v>929</v>
      </c>
      <c r="C439" s="70" t="s">
        <v>252</v>
      </c>
      <c r="D439" s="41">
        <v>44206</v>
      </c>
      <c r="E439" s="41">
        <v>44354</v>
      </c>
      <c r="F439" s="40" t="s">
        <v>1343</v>
      </c>
      <c r="G439" s="70" t="s">
        <v>532</v>
      </c>
      <c r="H439" s="40" t="s">
        <v>274</v>
      </c>
      <c r="I439" s="40">
        <v>73</v>
      </c>
      <c r="J439" s="64">
        <v>378612.18</v>
      </c>
      <c r="K439" s="64">
        <v>378612.18</v>
      </c>
      <c r="L439" s="78">
        <v>44375</v>
      </c>
      <c r="M439" s="62" t="s">
        <v>142</v>
      </c>
    </row>
    <row r="440" spans="1:13" hidden="1" x14ac:dyDescent="0.25">
      <c r="A440" s="40">
        <v>2021</v>
      </c>
      <c r="B440" s="40" t="s">
        <v>930</v>
      </c>
      <c r="C440" s="70" t="s">
        <v>252</v>
      </c>
      <c r="D440" s="41">
        <v>44275</v>
      </c>
      <c r="E440" s="41">
        <v>44364</v>
      </c>
      <c r="F440" s="40" t="s">
        <v>1343</v>
      </c>
      <c r="G440" s="70" t="s">
        <v>535</v>
      </c>
      <c r="H440" s="40" t="s">
        <v>275</v>
      </c>
      <c r="I440" s="40">
        <v>58</v>
      </c>
      <c r="J440" s="64">
        <v>619187.22</v>
      </c>
      <c r="K440" s="64">
        <v>619187.22</v>
      </c>
      <c r="L440" s="78">
        <v>44392</v>
      </c>
      <c r="M440" s="62" t="s">
        <v>142</v>
      </c>
    </row>
    <row r="441" spans="1:13" hidden="1" x14ac:dyDescent="0.25">
      <c r="A441" s="40">
        <v>2021</v>
      </c>
      <c r="B441" s="40" t="s">
        <v>931</v>
      </c>
      <c r="C441" s="70" t="s">
        <v>252</v>
      </c>
      <c r="D441" s="41">
        <v>44222</v>
      </c>
      <c r="E441" s="41">
        <v>44364</v>
      </c>
      <c r="F441" s="40" t="s">
        <v>1343</v>
      </c>
      <c r="G441" s="70" t="s">
        <v>532</v>
      </c>
      <c r="H441" s="40" t="s">
        <v>274</v>
      </c>
      <c r="I441" s="40">
        <v>59</v>
      </c>
      <c r="J441" s="64">
        <v>816293.33</v>
      </c>
      <c r="K441" s="64">
        <v>816293.33</v>
      </c>
      <c r="L441" s="78">
        <v>44389</v>
      </c>
      <c r="M441" s="62" t="s">
        <v>142</v>
      </c>
    </row>
    <row r="442" spans="1:13" hidden="1" x14ac:dyDescent="0.25">
      <c r="A442" s="40">
        <v>2021</v>
      </c>
      <c r="B442" s="40" t="s">
        <v>932</v>
      </c>
      <c r="C442" s="70" t="s">
        <v>252</v>
      </c>
      <c r="D442" s="41">
        <v>44312</v>
      </c>
      <c r="E442" s="41">
        <v>44364</v>
      </c>
      <c r="F442" s="40" t="s">
        <v>1343</v>
      </c>
      <c r="G442" s="70" t="s">
        <v>526</v>
      </c>
      <c r="H442" s="40" t="s">
        <v>274</v>
      </c>
      <c r="I442" s="40">
        <v>53</v>
      </c>
      <c r="J442" s="64">
        <v>49563.67</v>
      </c>
      <c r="K442" s="64">
        <v>49563.67</v>
      </c>
      <c r="L442" s="78">
        <v>44389</v>
      </c>
      <c r="M442" s="62" t="s">
        <v>142</v>
      </c>
    </row>
    <row r="443" spans="1:13" hidden="1" x14ac:dyDescent="0.25">
      <c r="A443" s="40">
        <v>2021</v>
      </c>
      <c r="B443" s="40" t="s">
        <v>933</v>
      </c>
      <c r="C443" s="70" t="s">
        <v>252</v>
      </c>
      <c r="D443" s="41">
        <v>44234</v>
      </c>
      <c r="E443" s="41">
        <v>44364</v>
      </c>
      <c r="F443" s="40" t="s">
        <v>1343</v>
      </c>
      <c r="G443" s="70" t="s">
        <v>532</v>
      </c>
      <c r="H443" s="40" t="s">
        <v>274</v>
      </c>
      <c r="I443" s="40">
        <v>48</v>
      </c>
      <c r="J443" s="64">
        <v>313254.73</v>
      </c>
      <c r="K443" s="64">
        <v>313254.73</v>
      </c>
      <c r="L443" s="78">
        <v>44389</v>
      </c>
      <c r="M443" s="62" t="s">
        <v>142</v>
      </c>
    </row>
    <row r="444" spans="1:13" hidden="1" x14ac:dyDescent="0.25">
      <c r="A444" s="40">
        <v>2021</v>
      </c>
      <c r="B444" s="40" t="s">
        <v>934</v>
      </c>
      <c r="C444" s="70" t="s">
        <v>252</v>
      </c>
      <c r="D444" s="41">
        <v>44259</v>
      </c>
      <c r="E444" s="41">
        <v>44364</v>
      </c>
      <c r="F444" s="40" t="s">
        <v>1343</v>
      </c>
      <c r="G444" s="70" t="s">
        <v>527</v>
      </c>
      <c r="H444" s="40" t="s">
        <v>274</v>
      </c>
      <c r="I444" s="40">
        <v>63</v>
      </c>
      <c r="J444" s="64">
        <v>289981.53000000003</v>
      </c>
      <c r="K444" s="64">
        <v>289981.53000000003</v>
      </c>
      <c r="L444" s="78">
        <v>44389</v>
      </c>
      <c r="M444" s="62" t="s">
        <v>142</v>
      </c>
    </row>
    <row r="445" spans="1:13" hidden="1" x14ac:dyDescent="0.25">
      <c r="A445" s="40">
        <v>2021</v>
      </c>
      <c r="B445" s="40" t="s">
        <v>935</v>
      </c>
      <c r="C445" s="70" t="s">
        <v>252</v>
      </c>
      <c r="D445" s="41">
        <v>44323</v>
      </c>
      <c r="E445" s="41">
        <v>44364</v>
      </c>
      <c r="F445" s="40" t="s">
        <v>1343</v>
      </c>
      <c r="G445" s="70" t="s">
        <v>532</v>
      </c>
      <c r="H445" s="40" t="s">
        <v>275</v>
      </c>
      <c r="I445" s="40">
        <v>56</v>
      </c>
      <c r="J445" s="64">
        <v>282625.61</v>
      </c>
      <c r="K445" s="64">
        <v>282625.61</v>
      </c>
      <c r="L445" s="78">
        <v>44389</v>
      </c>
      <c r="M445" s="62" t="s">
        <v>142</v>
      </c>
    </row>
    <row r="446" spans="1:13" hidden="1" x14ac:dyDescent="0.25">
      <c r="A446" s="40">
        <v>2021</v>
      </c>
      <c r="B446" s="40" t="s">
        <v>936</v>
      </c>
      <c r="C446" s="70" t="s">
        <v>252</v>
      </c>
      <c r="D446" s="41">
        <v>44311</v>
      </c>
      <c r="E446" s="41">
        <v>44364</v>
      </c>
      <c r="F446" s="40" t="s">
        <v>1343</v>
      </c>
      <c r="G446" s="70" t="s">
        <v>530</v>
      </c>
      <c r="H446" s="40" t="s">
        <v>275</v>
      </c>
      <c r="I446" s="40">
        <v>56</v>
      </c>
      <c r="J446" s="64">
        <v>156743.87</v>
      </c>
      <c r="K446" s="64">
        <v>156743.87</v>
      </c>
      <c r="L446" s="78">
        <v>44389</v>
      </c>
      <c r="M446" s="62" t="s">
        <v>142</v>
      </c>
    </row>
    <row r="447" spans="1:13" hidden="1" x14ac:dyDescent="0.25">
      <c r="A447" s="40">
        <v>2021</v>
      </c>
      <c r="B447" s="40" t="s">
        <v>937</v>
      </c>
      <c r="C447" s="70" t="s">
        <v>252</v>
      </c>
      <c r="D447" s="41">
        <v>44291</v>
      </c>
      <c r="E447" s="41">
        <v>44377</v>
      </c>
      <c r="F447" s="40" t="s">
        <v>1343</v>
      </c>
      <c r="G447" s="70" t="s">
        <v>532</v>
      </c>
      <c r="H447" s="40" t="s">
        <v>274</v>
      </c>
      <c r="I447" s="40">
        <v>40</v>
      </c>
      <c r="J447" s="64">
        <v>857560.29</v>
      </c>
      <c r="K447" s="64">
        <v>857560.29</v>
      </c>
      <c r="L447" s="78">
        <v>44403</v>
      </c>
      <c r="M447" s="62" t="s">
        <v>142</v>
      </c>
    </row>
    <row r="448" spans="1:13" hidden="1" x14ac:dyDescent="0.25">
      <c r="A448" s="40">
        <v>2021</v>
      </c>
      <c r="B448" s="40" t="s">
        <v>938</v>
      </c>
      <c r="C448" s="70" t="s">
        <v>252</v>
      </c>
      <c r="D448" s="41">
        <v>44320</v>
      </c>
      <c r="E448" s="41">
        <v>44377</v>
      </c>
      <c r="F448" s="40" t="s">
        <v>1343</v>
      </c>
      <c r="G448" s="70" t="s">
        <v>537</v>
      </c>
      <c r="H448" s="40" t="s">
        <v>274</v>
      </c>
      <c r="I448" s="40">
        <v>66</v>
      </c>
      <c r="J448" s="64">
        <v>715067.47</v>
      </c>
      <c r="K448" s="64">
        <v>715067.47</v>
      </c>
      <c r="L448" s="78">
        <v>44403</v>
      </c>
      <c r="M448" s="62" t="s">
        <v>142</v>
      </c>
    </row>
    <row r="449" spans="1:13" hidden="1" x14ac:dyDescent="0.25">
      <c r="A449" s="40">
        <v>2021</v>
      </c>
      <c r="B449" s="40" t="s">
        <v>939</v>
      </c>
      <c r="C449" s="70" t="s">
        <v>252</v>
      </c>
      <c r="D449" s="41">
        <v>44236</v>
      </c>
      <c r="E449" s="41">
        <v>44377</v>
      </c>
      <c r="F449" s="40" t="s">
        <v>1343</v>
      </c>
      <c r="G449" s="70" t="s">
        <v>532</v>
      </c>
      <c r="H449" s="40" t="s">
        <v>275</v>
      </c>
      <c r="I449" s="40">
        <v>58</v>
      </c>
      <c r="J449" s="64">
        <v>498417.96</v>
      </c>
      <c r="K449" s="64">
        <v>498417.96</v>
      </c>
      <c r="L449" s="78">
        <v>44403</v>
      </c>
      <c r="M449" s="62" t="s">
        <v>142</v>
      </c>
    </row>
    <row r="450" spans="1:13" hidden="1" x14ac:dyDescent="0.25">
      <c r="A450" s="40">
        <v>2021</v>
      </c>
      <c r="B450" s="40" t="s">
        <v>940</v>
      </c>
      <c r="C450" s="70" t="s">
        <v>252</v>
      </c>
      <c r="D450" s="41">
        <v>44256</v>
      </c>
      <c r="E450" s="41">
        <v>44377</v>
      </c>
      <c r="F450" s="40" t="s">
        <v>1343</v>
      </c>
      <c r="G450" s="70" t="s">
        <v>532</v>
      </c>
      <c r="H450" s="40" t="s">
        <v>274</v>
      </c>
      <c r="I450" s="40">
        <v>61</v>
      </c>
      <c r="J450" s="64">
        <v>852458.67</v>
      </c>
      <c r="K450" s="64">
        <v>852458.67</v>
      </c>
      <c r="L450" s="78">
        <v>44403</v>
      </c>
      <c r="M450" s="62" t="s">
        <v>142</v>
      </c>
    </row>
    <row r="451" spans="1:13" hidden="1" x14ac:dyDescent="0.25">
      <c r="A451" s="40">
        <v>2021</v>
      </c>
      <c r="B451" s="40" t="s">
        <v>941</v>
      </c>
      <c r="C451" s="70" t="s">
        <v>252</v>
      </c>
      <c r="D451" s="41">
        <v>44211</v>
      </c>
      <c r="E451" s="41">
        <v>44377</v>
      </c>
      <c r="F451" s="40" t="s">
        <v>1343</v>
      </c>
      <c r="G451" s="70" t="s">
        <v>532</v>
      </c>
      <c r="H451" s="40" t="s">
        <v>275</v>
      </c>
      <c r="I451" s="40">
        <v>44</v>
      </c>
      <c r="J451" s="64">
        <v>1510988.89</v>
      </c>
      <c r="K451" s="64">
        <v>1510988.89</v>
      </c>
      <c r="L451" s="78">
        <v>44403</v>
      </c>
      <c r="M451" s="62" t="s">
        <v>142</v>
      </c>
    </row>
    <row r="452" spans="1:13" hidden="1" x14ac:dyDescent="0.25">
      <c r="A452" s="40">
        <v>2021</v>
      </c>
      <c r="B452" s="40" t="s">
        <v>942</v>
      </c>
      <c r="C452" s="70" t="s">
        <v>252</v>
      </c>
      <c r="D452" s="41">
        <v>44220</v>
      </c>
      <c r="E452" s="41">
        <v>44377</v>
      </c>
      <c r="F452" s="40" t="s">
        <v>1343</v>
      </c>
      <c r="G452" s="70" t="s">
        <v>532</v>
      </c>
      <c r="H452" s="40" t="s">
        <v>275</v>
      </c>
      <c r="I452" s="40">
        <v>57</v>
      </c>
      <c r="J452" s="64">
        <v>340516.1</v>
      </c>
      <c r="K452" s="64">
        <v>340516.1</v>
      </c>
      <c r="L452" s="78">
        <v>44403</v>
      </c>
      <c r="M452" s="62" t="s">
        <v>142</v>
      </c>
    </row>
    <row r="453" spans="1:13" hidden="1" x14ac:dyDescent="0.25">
      <c r="A453" s="40">
        <v>2021</v>
      </c>
      <c r="B453" s="40" t="s">
        <v>943</v>
      </c>
      <c r="C453" s="70" t="s">
        <v>252</v>
      </c>
      <c r="D453" s="41">
        <v>44263</v>
      </c>
      <c r="E453" s="41">
        <v>44377</v>
      </c>
      <c r="F453" s="40" t="s">
        <v>1343</v>
      </c>
      <c r="G453" s="70" t="s">
        <v>532</v>
      </c>
      <c r="H453" s="40" t="s">
        <v>275</v>
      </c>
      <c r="I453" s="40">
        <v>51</v>
      </c>
      <c r="J453" s="64">
        <v>1057564.72</v>
      </c>
      <c r="K453" s="64">
        <v>1057564.72</v>
      </c>
      <c r="L453" s="78">
        <v>44403</v>
      </c>
      <c r="M453" s="62" t="s">
        <v>142</v>
      </c>
    </row>
    <row r="454" spans="1:13" hidden="1" x14ac:dyDescent="0.25">
      <c r="A454" s="40">
        <v>2021</v>
      </c>
      <c r="B454" s="40" t="s">
        <v>944</v>
      </c>
      <c r="C454" s="70" t="s">
        <v>252</v>
      </c>
      <c r="D454" s="41">
        <v>44205</v>
      </c>
      <c r="E454" s="41">
        <v>44377</v>
      </c>
      <c r="F454" s="40" t="s">
        <v>1343</v>
      </c>
      <c r="G454" s="70" t="s">
        <v>532</v>
      </c>
      <c r="H454" s="40" t="s">
        <v>275</v>
      </c>
      <c r="I454" s="40">
        <v>44</v>
      </c>
      <c r="J454" s="64">
        <v>269401.95</v>
      </c>
      <c r="K454" s="64">
        <v>269401.95</v>
      </c>
      <c r="L454" s="78">
        <v>44403</v>
      </c>
      <c r="M454" s="62" t="s">
        <v>142</v>
      </c>
    </row>
    <row r="455" spans="1:13" hidden="1" x14ac:dyDescent="0.25">
      <c r="A455" s="40">
        <v>2021</v>
      </c>
      <c r="B455" s="40" t="s">
        <v>945</v>
      </c>
      <c r="C455" s="70" t="s">
        <v>252</v>
      </c>
      <c r="D455" s="41">
        <v>44264</v>
      </c>
      <c r="E455" s="41">
        <v>44377</v>
      </c>
      <c r="F455" s="40" t="s">
        <v>1343</v>
      </c>
      <c r="G455" s="70" t="s">
        <v>522</v>
      </c>
      <c r="H455" s="40" t="s">
        <v>274</v>
      </c>
      <c r="I455" s="40">
        <v>75</v>
      </c>
      <c r="J455" s="64">
        <v>412128.7</v>
      </c>
      <c r="K455" s="64">
        <v>412128.7</v>
      </c>
      <c r="L455" s="78">
        <v>44403</v>
      </c>
      <c r="M455" s="62" t="s">
        <v>142</v>
      </c>
    </row>
    <row r="456" spans="1:13" hidden="1" x14ac:dyDescent="0.25">
      <c r="A456" s="40">
        <v>2021</v>
      </c>
      <c r="B456" s="40" t="s">
        <v>946</v>
      </c>
      <c r="C456" s="70" t="s">
        <v>252</v>
      </c>
      <c r="D456" s="41">
        <v>44246</v>
      </c>
      <c r="E456" s="41">
        <v>44377</v>
      </c>
      <c r="F456" s="40" t="s">
        <v>1343</v>
      </c>
      <c r="G456" s="70" t="s">
        <v>532</v>
      </c>
      <c r="H456" s="40" t="s">
        <v>274</v>
      </c>
      <c r="I456" s="40">
        <v>65</v>
      </c>
      <c r="J456" s="64">
        <v>144492.82999999999</v>
      </c>
      <c r="K456" s="64">
        <v>144492.82999999999</v>
      </c>
      <c r="L456" s="78">
        <v>44403</v>
      </c>
      <c r="M456" s="62" t="s">
        <v>142</v>
      </c>
    </row>
    <row r="457" spans="1:13" hidden="1" x14ac:dyDescent="0.25">
      <c r="A457" s="40">
        <v>2021</v>
      </c>
      <c r="B457" s="40" t="s">
        <v>947</v>
      </c>
      <c r="C457" s="70" t="s">
        <v>252</v>
      </c>
      <c r="D457" s="41">
        <v>44353</v>
      </c>
      <c r="E457" s="41">
        <v>44397</v>
      </c>
      <c r="F457" s="40" t="s">
        <v>1343</v>
      </c>
      <c r="G457" s="70" t="s">
        <v>522</v>
      </c>
      <c r="H457" s="40" t="s">
        <v>274</v>
      </c>
      <c r="I457" s="40">
        <v>69</v>
      </c>
      <c r="J457" s="64">
        <v>467530.57</v>
      </c>
      <c r="K457" s="64">
        <v>467530.57</v>
      </c>
      <c r="L457" s="78">
        <v>44424</v>
      </c>
      <c r="M457" s="62" t="s">
        <v>142</v>
      </c>
    </row>
    <row r="458" spans="1:13" hidden="1" x14ac:dyDescent="0.25">
      <c r="A458" s="40">
        <v>2021</v>
      </c>
      <c r="B458" s="40" t="s">
        <v>948</v>
      </c>
      <c r="C458" s="70" t="s">
        <v>252</v>
      </c>
      <c r="D458" s="41">
        <v>44262</v>
      </c>
      <c r="E458" s="41">
        <v>44397</v>
      </c>
      <c r="F458" s="40" t="s">
        <v>1343</v>
      </c>
      <c r="G458" s="70" t="s">
        <v>528</v>
      </c>
      <c r="H458" s="40" t="s">
        <v>274</v>
      </c>
      <c r="I458" s="40">
        <v>49</v>
      </c>
      <c r="J458" s="64">
        <v>458374.87</v>
      </c>
      <c r="K458" s="64">
        <v>458374.87</v>
      </c>
      <c r="L458" s="78">
        <v>44424</v>
      </c>
      <c r="M458" s="62" t="s">
        <v>142</v>
      </c>
    </row>
    <row r="459" spans="1:13" hidden="1" x14ac:dyDescent="0.25">
      <c r="A459" s="40">
        <v>2021</v>
      </c>
      <c r="B459" s="40" t="s">
        <v>949</v>
      </c>
      <c r="C459" s="70" t="s">
        <v>252</v>
      </c>
      <c r="D459" s="41">
        <v>44232</v>
      </c>
      <c r="E459" s="41">
        <v>44397</v>
      </c>
      <c r="F459" s="40" t="s">
        <v>1343</v>
      </c>
      <c r="G459" s="70" t="s">
        <v>532</v>
      </c>
      <c r="H459" s="40" t="s">
        <v>274</v>
      </c>
      <c r="I459" s="40">
        <v>50</v>
      </c>
      <c r="J459" s="64">
        <v>522617.1</v>
      </c>
      <c r="K459" s="64">
        <v>522617.1</v>
      </c>
      <c r="L459" s="78">
        <v>44424</v>
      </c>
      <c r="M459" s="62" t="s">
        <v>142</v>
      </c>
    </row>
    <row r="460" spans="1:13" hidden="1" x14ac:dyDescent="0.25">
      <c r="A460" s="40">
        <v>2021</v>
      </c>
      <c r="B460" s="40" t="s">
        <v>950</v>
      </c>
      <c r="C460" s="70" t="s">
        <v>252</v>
      </c>
      <c r="D460" s="41">
        <v>44348</v>
      </c>
      <c r="E460" s="41">
        <v>44397</v>
      </c>
      <c r="F460" s="40" t="s">
        <v>1343</v>
      </c>
      <c r="G460" s="70" t="s">
        <v>532</v>
      </c>
      <c r="H460" s="40" t="s">
        <v>274</v>
      </c>
      <c r="I460" s="40">
        <v>66</v>
      </c>
      <c r="J460" s="64">
        <v>39029.339999999997</v>
      </c>
      <c r="K460" s="64">
        <v>39029.339999999997</v>
      </c>
      <c r="L460" s="78">
        <v>44424</v>
      </c>
      <c r="M460" s="62" t="s">
        <v>142</v>
      </c>
    </row>
    <row r="461" spans="1:13" hidden="1" x14ac:dyDescent="0.25">
      <c r="A461" s="40">
        <v>2021</v>
      </c>
      <c r="B461" s="40" t="s">
        <v>951</v>
      </c>
      <c r="C461" s="70" t="s">
        <v>252</v>
      </c>
      <c r="D461" s="41">
        <v>44206</v>
      </c>
      <c r="E461" s="41">
        <v>44397</v>
      </c>
      <c r="F461" s="40" t="s">
        <v>1343</v>
      </c>
      <c r="G461" s="70" t="s">
        <v>532</v>
      </c>
      <c r="H461" s="40" t="s">
        <v>274</v>
      </c>
      <c r="I461" s="40">
        <v>46</v>
      </c>
      <c r="J461" s="64">
        <v>446033.1</v>
      </c>
      <c r="K461" s="64">
        <v>446033.1</v>
      </c>
      <c r="L461" s="78">
        <v>44426</v>
      </c>
      <c r="M461" s="62" t="s">
        <v>142</v>
      </c>
    </row>
    <row r="462" spans="1:13" hidden="1" x14ac:dyDescent="0.25">
      <c r="A462" s="40">
        <v>2021</v>
      </c>
      <c r="B462" s="40" t="s">
        <v>952</v>
      </c>
      <c r="C462" s="70" t="s">
        <v>252</v>
      </c>
      <c r="D462" s="41">
        <v>44231</v>
      </c>
      <c r="E462" s="41">
        <v>44397</v>
      </c>
      <c r="F462" s="40" t="s">
        <v>1343</v>
      </c>
      <c r="G462" s="70" t="s">
        <v>527</v>
      </c>
      <c r="H462" s="40" t="s">
        <v>274</v>
      </c>
      <c r="I462" s="40">
        <v>64</v>
      </c>
      <c r="J462" s="64">
        <v>441567.57</v>
      </c>
      <c r="K462" s="64">
        <v>441567.57</v>
      </c>
      <c r="L462" s="78">
        <v>44424</v>
      </c>
      <c r="M462" s="62" t="s">
        <v>142</v>
      </c>
    </row>
    <row r="463" spans="1:13" hidden="1" x14ac:dyDescent="0.25">
      <c r="A463" s="40">
        <v>2021</v>
      </c>
      <c r="B463" s="40" t="s">
        <v>953</v>
      </c>
      <c r="C463" s="70" t="s">
        <v>252</v>
      </c>
      <c r="D463" s="41">
        <v>44348</v>
      </c>
      <c r="E463" s="41">
        <v>44397</v>
      </c>
      <c r="F463" s="40" t="s">
        <v>1343</v>
      </c>
      <c r="G463" s="70" t="s">
        <v>527</v>
      </c>
      <c r="H463" s="40" t="s">
        <v>274</v>
      </c>
      <c r="I463" s="40">
        <v>75</v>
      </c>
      <c r="J463" s="64">
        <v>105717.06</v>
      </c>
      <c r="K463" s="64">
        <v>105717.06</v>
      </c>
      <c r="L463" s="78">
        <v>44424</v>
      </c>
      <c r="M463" s="62" t="s">
        <v>142</v>
      </c>
    </row>
    <row r="464" spans="1:13" hidden="1" x14ac:dyDescent="0.25">
      <c r="A464" s="40">
        <v>2021</v>
      </c>
      <c r="B464" s="40" t="s">
        <v>954</v>
      </c>
      <c r="C464" s="70" t="s">
        <v>252</v>
      </c>
      <c r="D464" s="41">
        <v>44232</v>
      </c>
      <c r="E464" s="41">
        <v>44411</v>
      </c>
      <c r="F464" s="40" t="s">
        <v>1343</v>
      </c>
      <c r="G464" s="70" t="s">
        <v>532</v>
      </c>
      <c r="H464" s="40" t="s">
        <v>274</v>
      </c>
      <c r="I464" s="40">
        <v>42</v>
      </c>
      <c r="J464" s="64">
        <v>1493674.75</v>
      </c>
      <c r="K464" s="64">
        <v>1493674.75</v>
      </c>
      <c r="L464" s="78">
        <v>44438</v>
      </c>
      <c r="M464" s="62" t="s">
        <v>142</v>
      </c>
    </row>
    <row r="465" spans="1:13" hidden="1" x14ac:dyDescent="0.25">
      <c r="A465" s="40">
        <v>2021</v>
      </c>
      <c r="B465" s="40" t="s">
        <v>955</v>
      </c>
      <c r="C465" s="70" t="s">
        <v>252</v>
      </c>
      <c r="D465" s="41">
        <v>44355</v>
      </c>
      <c r="E465" s="41">
        <v>44411</v>
      </c>
      <c r="F465" s="40" t="s">
        <v>1343</v>
      </c>
      <c r="G465" s="70" t="s">
        <v>527</v>
      </c>
      <c r="H465" s="40" t="s">
        <v>275</v>
      </c>
      <c r="I465" s="40">
        <v>49</v>
      </c>
      <c r="J465" s="64">
        <v>587739.89</v>
      </c>
      <c r="K465" s="64">
        <v>587739.89</v>
      </c>
      <c r="L465" s="78">
        <v>44432</v>
      </c>
      <c r="M465" s="62" t="s">
        <v>142</v>
      </c>
    </row>
    <row r="466" spans="1:13" hidden="1" x14ac:dyDescent="0.25">
      <c r="A466" s="40">
        <v>2021</v>
      </c>
      <c r="B466" s="40" t="s">
        <v>956</v>
      </c>
      <c r="C466" s="70" t="s">
        <v>252</v>
      </c>
      <c r="D466" s="41">
        <v>44217</v>
      </c>
      <c r="E466" s="41">
        <v>44411</v>
      </c>
      <c r="F466" s="40" t="s">
        <v>1343</v>
      </c>
      <c r="G466" s="70" t="s">
        <v>532</v>
      </c>
      <c r="H466" s="40" t="s">
        <v>275</v>
      </c>
      <c r="I466" s="40">
        <v>59</v>
      </c>
      <c r="J466" s="64">
        <v>187264.04</v>
      </c>
      <c r="K466" s="64">
        <v>187264.04</v>
      </c>
      <c r="L466" s="78">
        <v>44432</v>
      </c>
      <c r="M466" s="62" t="s">
        <v>142</v>
      </c>
    </row>
    <row r="467" spans="1:13" hidden="1" x14ac:dyDescent="0.25">
      <c r="A467" s="40">
        <v>2021</v>
      </c>
      <c r="B467" s="40" t="s">
        <v>957</v>
      </c>
      <c r="C467" s="70" t="s">
        <v>252</v>
      </c>
      <c r="D467" s="41">
        <v>44362</v>
      </c>
      <c r="E467" s="41">
        <v>44439</v>
      </c>
      <c r="F467" s="40" t="s">
        <v>1343</v>
      </c>
      <c r="G467" s="70" t="s">
        <v>530</v>
      </c>
      <c r="H467" s="40" t="s">
        <v>275</v>
      </c>
      <c r="I467" s="40">
        <v>59</v>
      </c>
      <c r="J467" s="64">
        <v>782723.57</v>
      </c>
      <c r="K467" s="64">
        <v>782723.57</v>
      </c>
      <c r="L467" s="78">
        <v>44466</v>
      </c>
      <c r="M467" s="62" t="s">
        <v>142</v>
      </c>
    </row>
    <row r="468" spans="1:13" hidden="1" x14ac:dyDescent="0.25">
      <c r="A468" s="40">
        <v>2021</v>
      </c>
      <c r="B468" s="40" t="s">
        <v>958</v>
      </c>
      <c r="C468" s="70" t="s">
        <v>252</v>
      </c>
      <c r="D468" s="41">
        <v>44384</v>
      </c>
      <c r="E468" s="41">
        <v>44439</v>
      </c>
      <c r="F468" s="40" t="s">
        <v>1343</v>
      </c>
      <c r="G468" s="70" t="s">
        <v>526</v>
      </c>
      <c r="H468" s="40" t="s">
        <v>275</v>
      </c>
      <c r="I468" s="40">
        <v>66</v>
      </c>
      <c r="J468" s="64">
        <v>405410.87</v>
      </c>
      <c r="K468" s="64">
        <v>405410.87</v>
      </c>
      <c r="L468" s="78">
        <v>44466</v>
      </c>
      <c r="M468" s="62" t="s">
        <v>142</v>
      </c>
    </row>
    <row r="469" spans="1:13" hidden="1" x14ac:dyDescent="0.25">
      <c r="A469" s="40">
        <v>2021</v>
      </c>
      <c r="B469" s="40" t="s">
        <v>960</v>
      </c>
      <c r="C469" s="70" t="s">
        <v>252</v>
      </c>
      <c r="D469" s="41">
        <v>44219</v>
      </c>
      <c r="E469" s="41">
        <v>44439</v>
      </c>
      <c r="F469" s="40" t="s">
        <v>1343</v>
      </c>
      <c r="G469" s="70" t="s">
        <v>532</v>
      </c>
      <c r="H469" s="40" t="s">
        <v>274</v>
      </c>
      <c r="I469" s="40">
        <v>47</v>
      </c>
      <c r="J469" s="64">
        <v>608130.29</v>
      </c>
      <c r="K469" s="64">
        <v>608130.29</v>
      </c>
      <c r="L469" s="78">
        <v>44460</v>
      </c>
      <c r="M469" s="62" t="s">
        <v>142</v>
      </c>
    </row>
    <row r="470" spans="1:13" hidden="1" x14ac:dyDescent="0.25">
      <c r="A470" s="40">
        <v>2021</v>
      </c>
      <c r="B470" s="40" t="s">
        <v>961</v>
      </c>
      <c r="C470" s="70" t="s">
        <v>252</v>
      </c>
      <c r="D470" s="41">
        <v>44398</v>
      </c>
      <c r="E470" s="41">
        <v>44439</v>
      </c>
      <c r="F470" s="40" t="s">
        <v>1343</v>
      </c>
      <c r="G470" s="70" t="s">
        <v>532</v>
      </c>
      <c r="H470" s="40" t="s">
        <v>274</v>
      </c>
      <c r="I470" s="40">
        <v>74</v>
      </c>
      <c r="J470" s="64">
        <v>251005.08</v>
      </c>
      <c r="K470" s="64">
        <v>251005.08</v>
      </c>
      <c r="L470" s="78">
        <v>44460</v>
      </c>
      <c r="M470" s="62" t="s">
        <v>142</v>
      </c>
    </row>
    <row r="471" spans="1:13" hidden="1" x14ac:dyDescent="0.25">
      <c r="A471" s="40">
        <v>2021</v>
      </c>
      <c r="B471" s="40" t="s">
        <v>963</v>
      </c>
      <c r="C471" s="70" t="s">
        <v>252</v>
      </c>
      <c r="D471" s="41">
        <v>44410</v>
      </c>
      <c r="E471" s="41">
        <v>44442</v>
      </c>
      <c r="F471" s="40" t="s">
        <v>1343</v>
      </c>
      <c r="G471" s="70" t="s">
        <v>526</v>
      </c>
      <c r="H471" s="40" t="s">
        <v>274</v>
      </c>
      <c r="I471" s="40">
        <v>58</v>
      </c>
      <c r="J471" s="64">
        <v>473490.91</v>
      </c>
      <c r="K471" s="64">
        <v>473490.91</v>
      </c>
      <c r="L471" s="78">
        <v>44460</v>
      </c>
      <c r="M471" s="62" t="s">
        <v>142</v>
      </c>
    </row>
    <row r="472" spans="1:13" hidden="1" x14ac:dyDescent="0.25">
      <c r="A472" s="40">
        <v>2021</v>
      </c>
      <c r="B472" s="40" t="s">
        <v>964</v>
      </c>
      <c r="C472" s="70" t="s">
        <v>252</v>
      </c>
      <c r="D472" s="41">
        <v>44333</v>
      </c>
      <c r="E472" s="41">
        <v>44442</v>
      </c>
      <c r="F472" s="40" t="s">
        <v>1343</v>
      </c>
      <c r="G472" s="70" t="s">
        <v>523</v>
      </c>
      <c r="H472" s="40" t="s">
        <v>275</v>
      </c>
      <c r="I472" s="40">
        <v>59</v>
      </c>
      <c r="J472" s="64">
        <v>289873.93</v>
      </c>
      <c r="K472" s="64">
        <v>289873.93</v>
      </c>
      <c r="L472" s="78">
        <v>44460</v>
      </c>
      <c r="M472" s="62" t="s">
        <v>142</v>
      </c>
    </row>
    <row r="473" spans="1:13" hidden="1" x14ac:dyDescent="0.25">
      <c r="A473" s="40">
        <v>2021</v>
      </c>
      <c r="B473" s="40" t="s">
        <v>965</v>
      </c>
      <c r="C473" s="70" t="s">
        <v>252</v>
      </c>
      <c r="D473" s="41">
        <v>44305</v>
      </c>
      <c r="E473" s="41">
        <v>44459</v>
      </c>
      <c r="F473" s="40" t="s">
        <v>1343</v>
      </c>
      <c r="G473" s="70" t="s">
        <v>532</v>
      </c>
      <c r="H473" s="40" t="s">
        <v>275</v>
      </c>
      <c r="I473" s="40">
        <v>62</v>
      </c>
      <c r="J473" s="64">
        <v>419478.47</v>
      </c>
      <c r="K473" s="64">
        <v>419478.47</v>
      </c>
      <c r="L473" s="78">
        <v>44473</v>
      </c>
      <c r="M473" s="62" t="s">
        <v>142</v>
      </c>
    </row>
    <row r="474" spans="1:13" hidden="1" x14ac:dyDescent="0.25">
      <c r="A474" s="40">
        <v>2021</v>
      </c>
      <c r="B474" s="40" t="s">
        <v>966</v>
      </c>
      <c r="C474" s="70" t="s">
        <v>252</v>
      </c>
      <c r="D474" s="41">
        <v>44381</v>
      </c>
      <c r="E474" s="41">
        <v>44459</v>
      </c>
      <c r="F474" s="40" t="s">
        <v>1343</v>
      </c>
      <c r="G474" s="70" t="s">
        <v>538</v>
      </c>
      <c r="H474" s="40" t="s">
        <v>274</v>
      </c>
      <c r="I474" s="40">
        <v>59</v>
      </c>
      <c r="J474" s="64">
        <v>918774.77</v>
      </c>
      <c r="K474" s="64">
        <v>918774.77</v>
      </c>
      <c r="L474" s="78">
        <v>44473</v>
      </c>
      <c r="M474" s="62" t="s">
        <v>142</v>
      </c>
    </row>
    <row r="475" spans="1:13" hidden="1" x14ac:dyDescent="0.25">
      <c r="A475" s="40">
        <v>2021</v>
      </c>
      <c r="B475" s="40" t="s">
        <v>967</v>
      </c>
      <c r="C475" s="70" t="s">
        <v>252</v>
      </c>
      <c r="D475" s="41">
        <v>44201</v>
      </c>
      <c r="E475" s="41">
        <v>44459</v>
      </c>
      <c r="F475" s="40" t="s">
        <v>1343</v>
      </c>
      <c r="G475" s="70" t="s">
        <v>532</v>
      </c>
      <c r="H475" s="40" t="s">
        <v>274</v>
      </c>
      <c r="I475" s="40">
        <v>66</v>
      </c>
      <c r="J475" s="64">
        <v>385217.35</v>
      </c>
      <c r="K475" s="64">
        <v>385217.35</v>
      </c>
      <c r="L475" s="78">
        <v>44473</v>
      </c>
      <c r="M475" s="62" t="s">
        <v>142</v>
      </c>
    </row>
    <row r="476" spans="1:13" hidden="1" x14ac:dyDescent="0.25">
      <c r="A476" s="40">
        <v>2021</v>
      </c>
      <c r="B476" s="40" t="s">
        <v>968</v>
      </c>
      <c r="C476" s="70" t="s">
        <v>252</v>
      </c>
      <c r="D476" s="41">
        <v>44405</v>
      </c>
      <c r="E476" s="41">
        <v>44476</v>
      </c>
      <c r="F476" s="40" t="s">
        <v>1343</v>
      </c>
      <c r="G476" s="70" t="s">
        <v>526</v>
      </c>
      <c r="H476" s="40" t="s">
        <v>274</v>
      </c>
      <c r="I476" s="40">
        <v>65</v>
      </c>
      <c r="J476" s="64">
        <v>84029.59</v>
      </c>
      <c r="K476" s="64">
        <v>84029.59</v>
      </c>
      <c r="L476" s="78">
        <v>44494</v>
      </c>
      <c r="M476" s="62" t="s">
        <v>142</v>
      </c>
    </row>
    <row r="477" spans="1:13" hidden="1" x14ac:dyDescent="0.25">
      <c r="A477" s="40">
        <v>2021</v>
      </c>
      <c r="B477" s="40" t="s">
        <v>969</v>
      </c>
      <c r="C477" s="70" t="s">
        <v>252</v>
      </c>
      <c r="D477" s="41">
        <v>44298</v>
      </c>
      <c r="E477" s="41">
        <v>44459</v>
      </c>
      <c r="F477" s="40" t="s">
        <v>1343</v>
      </c>
      <c r="G477" s="70" t="s">
        <v>527</v>
      </c>
      <c r="H477" s="40" t="s">
        <v>275</v>
      </c>
      <c r="I477" s="40">
        <v>50</v>
      </c>
      <c r="J477" s="64">
        <v>835463.69</v>
      </c>
      <c r="K477" s="64">
        <v>835463.69</v>
      </c>
      <c r="L477" s="78">
        <v>44473</v>
      </c>
      <c r="M477" s="62" t="s">
        <v>142</v>
      </c>
    </row>
    <row r="478" spans="1:13" hidden="1" x14ac:dyDescent="0.25">
      <c r="A478" s="40">
        <v>2021</v>
      </c>
      <c r="B478" s="40" t="s">
        <v>970</v>
      </c>
      <c r="C478" s="70" t="s">
        <v>252</v>
      </c>
      <c r="D478" s="41">
        <v>44304</v>
      </c>
      <c r="E478" s="41">
        <v>44459</v>
      </c>
      <c r="F478" s="40" t="s">
        <v>1343</v>
      </c>
      <c r="G478" s="70" t="s">
        <v>535</v>
      </c>
      <c r="H478" s="40" t="s">
        <v>274</v>
      </c>
      <c r="I478" s="40">
        <v>57</v>
      </c>
      <c r="J478" s="64">
        <v>49968.58</v>
      </c>
      <c r="K478" s="64">
        <v>49968.58</v>
      </c>
      <c r="L478" s="78">
        <v>44473</v>
      </c>
      <c r="M478" s="62" t="s">
        <v>142</v>
      </c>
    </row>
    <row r="479" spans="1:13" hidden="1" x14ac:dyDescent="0.25">
      <c r="A479" s="40">
        <v>2021</v>
      </c>
      <c r="B479" s="40" t="s">
        <v>971</v>
      </c>
      <c r="C479" s="70" t="s">
        <v>252</v>
      </c>
      <c r="D479" s="41">
        <v>44303</v>
      </c>
      <c r="E479" s="41">
        <v>44459</v>
      </c>
      <c r="F479" s="40" t="s">
        <v>1343</v>
      </c>
      <c r="G479" s="70" t="s">
        <v>532</v>
      </c>
      <c r="H479" s="40" t="s">
        <v>274</v>
      </c>
      <c r="I479" s="40">
        <v>63</v>
      </c>
      <c r="J479" s="64">
        <v>332941.19</v>
      </c>
      <c r="K479" s="64">
        <v>332941.19</v>
      </c>
      <c r="L479" s="78">
        <v>44473</v>
      </c>
      <c r="M479" s="62" t="s">
        <v>142</v>
      </c>
    </row>
    <row r="480" spans="1:13" hidden="1" x14ac:dyDescent="0.25">
      <c r="A480" s="40">
        <v>2021</v>
      </c>
      <c r="B480" s="40" t="s">
        <v>972</v>
      </c>
      <c r="C480" s="70" t="s">
        <v>252</v>
      </c>
      <c r="D480" s="41">
        <v>44377</v>
      </c>
      <c r="E480" s="41">
        <v>44459</v>
      </c>
      <c r="F480" s="40" t="s">
        <v>1343</v>
      </c>
      <c r="G480" s="70" t="s">
        <v>532</v>
      </c>
      <c r="H480" s="40" t="s">
        <v>275</v>
      </c>
      <c r="I480" s="40">
        <v>56</v>
      </c>
      <c r="J480" s="64">
        <v>241953.09</v>
      </c>
      <c r="K480" s="64">
        <v>241953.09</v>
      </c>
      <c r="L480" s="78">
        <v>44473</v>
      </c>
      <c r="M480" s="62" t="s">
        <v>142</v>
      </c>
    </row>
    <row r="481" spans="1:13" hidden="1" x14ac:dyDescent="0.25">
      <c r="A481" s="40">
        <v>2021</v>
      </c>
      <c r="B481" s="40" t="s">
        <v>973</v>
      </c>
      <c r="C481" s="70" t="s">
        <v>252</v>
      </c>
      <c r="D481" s="41">
        <v>44420</v>
      </c>
      <c r="E481" s="41">
        <v>44468</v>
      </c>
      <c r="F481" s="40" t="s">
        <v>1343</v>
      </c>
      <c r="G481" s="70" t="s">
        <v>530</v>
      </c>
      <c r="H481" s="40" t="s">
        <v>275</v>
      </c>
      <c r="I481" s="40">
        <v>67</v>
      </c>
      <c r="J481" s="64">
        <v>197168.29</v>
      </c>
      <c r="K481" s="64">
        <v>197168.29</v>
      </c>
      <c r="L481" s="78">
        <v>44487</v>
      </c>
      <c r="M481" s="62" t="s">
        <v>142</v>
      </c>
    </row>
    <row r="482" spans="1:13" hidden="1" x14ac:dyDescent="0.25">
      <c r="A482" s="40">
        <v>2021</v>
      </c>
      <c r="B482" s="40" t="s">
        <v>974</v>
      </c>
      <c r="C482" s="70" t="s">
        <v>252</v>
      </c>
      <c r="D482" s="41">
        <v>44386</v>
      </c>
      <c r="E482" s="41">
        <v>44468</v>
      </c>
      <c r="F482" s="40" t="s">
        <v>1343</v>
      </c>
      <c r="G482" s="70" t="s">
        <v>530</v>
      </c>
      <c r="H482" s="40" t="s">
        <v>275</v>
      </c>
      <c r="I482" s="40">
        <v>59</v>
      </c>
      <c r="J482" s="64">
        <v>519722.6</v>
      </c>
      <c r="K482" s="64">
        <v>519722.6</v>
      </c>
      <c r="L482" s="78">
        <v>44487</v>
      </c>
      <c r="M482" s="62" t="s">
        <v>142</v>
      </c>
    </row>
    <row r="483" spans="1:13" hidden="1" x14ac:dyDescent="0.25">
      <c r="A483" s="40">
        <v>2021</v>
      </c>
      <c r="B483" s="40" t="s">
        <v>975</v>
      </c>
      <c r="C483" s="70" t="s">
        <v>252</v>
      </c>
      <c r="D483" s="41">
        <v>44405</v>
      </c>
      <c r="E483" s="41">
        <v>44468</v>
      </c>
      <c r="F483" s="40" t="s">
        <v>1343</v>
      </c>
      <c r="G483" s="70" t="s">
        <v>522</v>
      </c>
      <c r="H483" s="40" t="s">
        <v>275</v>
      </c>
      <c r="I483" s="40">
        <v>63</v>
      </c>
      <c r="J483" s="64">
        <v>167474.43</v>
      </c>
      <c r="K483" s="64">
        <v>167474.43</v>
      </c>
      <c r="L483" s="78">
        <v>44487</v>
      </c>
      <c r="M483" s="62" t="s">
        <v>142</v>
      </c>
    </row>
    <row r="484" spans="1:13" hidden="1" x14ac:dyDescent="0.25">
      <c r="A484" s="40">
        <v>2021</v>
      </c>
      <c r="B484" s="40" t="s">
        <v>981</v>
      </c>
      <c r="C484" s="70" t="s">
        <v>252</v>
      </c>
      <c r="D484" s="41">
        <v>44364</v>
      </c>
      <c r="E484" s="41">
        <v>44476</v>
      </c>
      <c r="F484" s="40" t="s">
        <v>1343</v>
      </c>
      <c r="G484" s="70" t="s">
        <v>531</v>
      </c>
      <c r="H484" s="40" t="s">
        <v>275</v>
      </c>
      <c r="I484" s="40">
        <v>42</v>
      </c>
      <c r="J484" s="64">
        <v>675653.62</v>
      </c>
      <c r="K484" s="64">
        <v>675653.62</v>
      </c>
      <c r="L484" s="78">
        <v>44494</v>
      </c>
      <c r="M484" s="62" t="s">
        <v>142</v>
      </c>
    </row>
    <row r="485" spans="1:13" hidden="1" x14ac:dyDescent="0.25">
      <c r="A485" s="40">
        <v>2021</v>
      </c>
      <c r="B485" s="40" t="s">
        <v>983</v>
      </c>
      <c r="C485" s="70" t="s">
        <v>252</v>
      </c>
      <c r="D485" s="41">
        <v>44221</v>
      </c>
      <c r="E485" s="41">
        <v>44476</v>
      </c>
      <c r="F485" s="40" t="s">
        <v>1343</v>
      </c>
      <c r="G485" s="70" t="s">
        <v>532</v>
      </c>
      <c r="H485" s="40" t="s">
        <v>274</v>
      </c>
      <c r="I485" s="40">
        <v>68</v>
      </c>
      <c r="J485" s="64">
        <v>19199.47</v>
      </c>
      <c r="K485" s="64">
        <v>19199.47</v>
      </c>
      <c r="L485" s="78">
        <v>44494</v>
      </c>
      <c r="M485" s="62" t="s">
        <v>142</v>
      </c>
    </row>
    <row r="486" spans="1:13" hidden="1" x14ac:dyDescent="0.25">
      <c r="A486" s="40">
        <v>2021</v>
      </c>
      <c r="B486" s="40" t="s">
        <v>984</v>
      </c>
      <c r="C486" s="70" t="s">
        <v>252</v>
      </c>
      <c r="D486" s="41">
        <v>44288</v>
      </c>
      <c r="E486" s="41">
        <v>44476</v>
      </c>
      <c r="F486" s="40" t="s">
        <v>1343</v>
      </c>
      <c r="G486" s="70" t="s">
        <v>538</v>
      </c>
      <c r="H486" s="40" t="s">
        <v>274</v>
      </c>
      <c r="I486" s="40">
        <v>62</v>
      </c>
      <c r="J486" s="64">
        <v>421952.23</v>
      </c>
      <c r="K486" s="64">
        <v>421952.23</v>
      </c>
      <c r="L486" s="78">
        <v>44494</v>
      </c>
      <c r="M486" s="62" t="s">
        <v>142</v>
      </c>
    </row>
    <row r="487" spans="1:13" hidden="1" x14ac:dyDescent="0.25">
      <c r="A487" s="40">
        <v>2021</v>
      </c>
      <c r="B487" s="40" t="s">
        <v>985</v>
      </c>
      <c r="C487" s="70" t="s">
        <v>252</v>
      </c>
      <c r="D487" s="41">
        <v>44252</v>
      </c>
      <c r="E487" s="41">
        <v>44476</v>
      </c>
      <c r="F487" s="40" t="s">
        <v>1343</v>
      </c>
      <c r="G487" s="70" t="s">
        <v>532</v>
      </c>
      <c r="H487" s="40" t="s">
        <v>275</v>
      </c>
      <c r="I487" s="40">
        <v>60</v>
      </c>
      <c r="J487" s="64">
        <v>1407841.59</v>
      </c>
      <c r="K487" s="64">
        <v>1407841.59</v>
      </c>
      <c r="L487" s="78">
        <v>44494</v>
      </c>
      <c r="M487" s="62" t="s">
        <v>142</v>
      </c>
    </row>
    <row r="488" spans="1:13" hidden="1" x14ac:dyDescent="0.25">
      <c r="A488" s="40">
        <v>2021</v>
      </c>
      <c r="B488" s="40" t="s">
        <v>986</v>
      </c>
      <c r="C488" s="70" t="s">
        <v>252</v>
      </c>
      <c r="D488" s="41">
        <v>44367</v>
      </c>
      <c r="E488" s="41">
        <v>44476</v>
      </c>
      <c r="F488" s="40" t="s">
        <v>1343</v>
      </c>
      <c r="G488" s="70" t="s">
        <v>526</v>
      </c>
      <c r="H488" s="40" t="s">
        <v>274</v>
      </c>
      <c r="I488" s="40">
        <v>56</v>
      </c>
      <c r="J488" s="64">
        <v>1242258.8700000001</v>
      </c>
      <c r="K488" s="64">
        <v>1242258.8700000001</v>
      </c>
      <c r="L488" s="78">
        <v>44494</v>
      </c>
      <c r="M488" s="62" t="s">
        <v>142</v>
      </c>
    </row>
    <row r="489" spans="1:13" hidden="1" x14ac:dyDescent="0.25">
      <c r="A489" s="40">
        <v>2021</v>
      </c>
      <c r="B489" s="40" t="s">
        <v>987</v>
      </c>
      <c r="C489" s="70" t="s">
        <v>252</v>
      </c>
      <c r="D489" s="41">
        <v>44430</v>
      </c>
      <c r="E489" s="41">
        <v>44476</v>
      </c>
      <c r="F489" s="40" t="s">
        <v>1343</v>
      </c>
      <c r="G489" s="70" t="s">
        <v>530</v>
      </c>
      <c r="H489" s="40" t="s">
        <v>275</v>
      </c>
      <c r="I489" s="40">
        <v>59</v>
      </c>
      <c r="J489" s="64">
        <v>137840.95000000001</v>
      </c>
      <c r="K489" s="64">
        <v>137840.95000000001</v>
      </c>
      <c r="L489" s="78">
        <v>44494</v>
      </c>
      <c r="M489" s="62" t="s">
        <v>142</v>
      </c>
    </row>
    <row r="490" spans="1:13" hidden="1" x14ac:dyDescent="0.25">
      <c r="A490" s="40">
        <v>2021</v>
      </c>
      <c r="B490" s="40" t="s">
        <v>989</v>
      </c>
      <c r="C490" s="70" t="s">
        <v>252</v>
      </c>
      <c r="D490" s="41">
        <v>44365</v>
      </c>
      <c r="E490" s="41">
        <v>44468</v>
      </c>
      <c r="F490" s="40" t="s">
        <v>1343</v>
      </c>
      <c r="G490" s="70" t="s">
        <v>527</v>
      </c>
      <c r="H490" s="40" t="s">
        <v>275</v>
      </c>
      <c r="I490" s="40">
        <v>52</v>
      </c>
      <c r="J490" s="64">
        <v>476162.61</v>
      </c>
      <c r="K490" s="64">
        <v>476162.61</v>
      </c>
      <c r="L490" s="78">
        <v>44487</v>
      </c>
      <c r="M490" s="62" t="s">
        <v>142</v>
      </c>
    </row>
    <row r="491" spans="1:13" hidden="1" x14ac:dyDescent="0.25">
      <c r="A491" s="40">
        <v>2021</v>
      </c>
      <c r="B491" s="40" t="s">
        <v>990</v>
      </c>
      <c r="C491" s="70" t="s">
        <v>252</v>
      </c>
      <c r="D491" s="41">
        <v>44408</v>
      </c>
      <c r="E491" s="41">
        <v>44468</v>
      </c>
      <c r="F491" s="40" t="s">
        <v>1343</v>
      </c>
      <c r="G491" s="70" t="s">
        <v>532</v>
      </c>
      <c r="H491" s="40" t="s">
        <v>275</v>
      </c>
      <c r="I491" s="40">
        <v>53</v>
      </c>
      <c r="J491" s="64">
        <v>168593.74</v>
      </c>
      <c r="K491" s="64">
        <v>168593.74</v>
      </c>
      <c r="L491" s="78">
        <v>44487</v>
      </c>
      <c r="M491" s="62" t="s">
        <v>142</v>
      </c>
    </row>
    <row r="492" spans="1:13" hidden="1" x14ac:dyDescent="0.25">
      <c r="A492" s="40">
        <v>2021</v>
      </c>
      <c r="B492" s="40" t="s">
        <v>994</v>
      </c>
      <c r="C492" s="117" t="s">
        <v>252</v>
      </c>
      <c r="D492" s="41">
        <v>44421</v>
      </c>
      <c r="E492" s="41">
        <v>44476</v>
      </c>
      <c r="F492" s="40" t="s">
        <v>1343</v>
      </c>
      <c r="G492" s="70" t="s">
        <v>532</v>
      </c>
      <c r="H492" s="40" t="s">
        <v>275</v>
      </c>
      <c r="I492" s="40">
        <v>61</v>
      </c>
      <c r="J492" s="64">
        <v>206112.3</v>
      </c>
      <c r="K492" s="64">
        <v>206112.3</v>
      </c>
      <c r="L492" s="78">
        <v>44494</v>
      </c>
      <c r="M492" s="62" t="s">
        <v>142</v>
      </c>
    </row>
    <row r="493" spans="1:13" hidden="1" x14ac:dyDescent="0.25">
      <c r="A493" s="40">
        <v>2021</v>
      </c>
      <c r="B493" s="40" t="s">
        <v>995</v>
      </c>
      <c r="C493" s="117" t="s">
        <v>252</v>
      </c>
      <c r="D493" s="41">
        <v>44417</v>
      </c>
      <c r="E493" s="41">
        <v>44490</v>
      </c>
      <c r="F493" s="40" t="s">
        <v>1343</v>
      </c>
      <c r="G493" s="70" t="s">
        <v>526</v>
      </c>
      <c r="H493" s="40" t="s">
        <v>275</v>
      </c>
      <c r="I493" s="40">
        <v>57</v>
      </c>
      <c r="J493" s="64">
        <v>235887.15</v>
      </c>
      <c r="K493" s="64">
        <v>235887.15</v>
      </c>
      <c r="L493" s="78">
        <v>44518</v>
      </c>
      <c r="M493" s="62" t="s">
        <v>142</v>
      </c>
    </row>
    <row r="494" spans="1:13" hidden="1" x14ac:dyDescent="0.25">
      <c r="A494" s="40">
        <v>2021</v>
      </c>
      <c r="B494" s="40" t="s">
        <v>996</v>
      </c>
      <c r="C494" s="117" t="s">
        <v>252</v>
      </c>
      <c r="D494" s="41">
        <v>44200</v>
      </c>
      <c r="E494" s="41">
        <v>44483</v>
      </c>
      <c r="F494" s="40" t="s">
        <v>1343</v>
      </c>
      <c r="G494" s="70" t="s">
        <v>532</v>
      </c>
      <c r="H494" s="40" t="s">
        <v>275</v>
      </c>
      <c r="I494" s="40">
        <v>57</v>
      </c>
      <c r="J494" s="64">
        <v>740217.4</v>
      </c>
      <c r="K494" s="64">
        <v>740217.4</v>
      </c>
      <c r="L494" s="78">
        <v>44503</v>
      </c>
      <c r="M494" s="62" t="s">
        <v>142</v>
      </c>
    </row>
    <row r="495" spans="1:13" hidden="1" x14ac:dyDescent="0.25">
      <c r="A495" s="40">
        <v>2021</v>
      </c>
      <c r="B495" s="40" t="s">
        <v>991</v>
      </c>
      <c r="C495" s="117" t="s">
        <v>252</v>
      </c>
      <c r="D495" s="41">
        <v>44419</v>
      </c>
      <c r="E495" s="41">
        <v>44483</v>
      </c>
      <c r="F495" s="40" t="s">
        <v>1343</v>
      </c>
      <c r="G495" s="70" t="s">
        <v>532</v>
      </c>
      <c r="H495" s="40" t="s">
        <v>275</v>
      </c>
      <c r="I495" s="40">
        <v>64</v>
      </c>
      <c r="J495" s="64">
        <v>198602.92</v>
      </c>
      <c r="K495" s="64">
        <v>198602.92</v>
      </c>
      <c r="L495" s="78">
        <v>44503</v>
      </c>
      <c r="M495" s="62" t="s">
        <v>142</v>
      </c>
    </row>
    <row r="496" spans="1:13" hidden="1" x14ac:dyDescent="0.25">
      <c r="A496" s="40">
        <v>2021</v>
      </c>
      <c r="B496" s="40" t="s">
        <v>997</v>
      </c>
      <c r="C496" s="117" t="s">
        <v>252</v>
      </c>
      <c r="D496" s="41">
        <v>44393</v>
      </c>
      <c r="E496" s="41">
        <v>44483</v>
      </c>
      <c r="F496" s="40" t="s">
        <v>1343</v>
      </c>
      <c r="G496" s="70" t="s">
        <v>526</v>
      </c>
      <c r="H496" s="40" t="s">
        <v>274</v>
      </c>
      <c r="I496" s="40">
        <v>62</v>
      </c>
      <c r="J496" s="64">
        <v>1015238.14</v>
      </c>
      <c r="K496" s="64">
        <v>1015238.14</v>
      </c>
      <c r="L496" s="78">
        <v>44503</v>
      </c>
      <c r="M496" s="62" t="s">
        <v>142</v>
      </c>
    </row>
    <row r="497" spans="1:13" hidden="1" x14ac:dyDescent="0.25">
      <c r="A497" s="40">
        <v>2021</v>
      </c>
      <c r="B497" s="40" t="s">
        <v>1001</v>
      </c>
      <c r="C497" s="117" t="s">
        <v>252</v>
      </c>
      <c r="D497" s="41">
        <v>44336</v>
      </c>
      <c r="E497" s="41">
        <v>44490</v>
      </c>
      <c r="F497" s="40" t="s">
        <v>1343</v>
      </c>
      <c r="G497" s="70" t="s">
        <v>531</v>
      </c>
      <c r="H497" s="40" t="s">
        <v>275</v>
      </c>
      <c r="I497" s="40">
        <v>34</v>
      </c>
      <c r="J497" s="64">
        <v>531028.93999999994</v>
      </c>
      <c r="K497" s="64">
        <v>531028.93999999994</v>
      </c>
      <c r="L497" s="78">
        <v>44518</v>
      </c>
      <c r="M497" s="62" t="s">
        <v>142</v>
      </c>
    </row>
    <row r="498" spans="1:13" hidden="1" x14ac:dyDescent="0.25">
      <c r="A498" s="40">
        <v>2021</v>
      </c>
      <c r="B498" s="40" t="s">
        <v>999</v>
      </c>
      <c r="C498" s="117" t="s">
        <v>252</v>
      </c>
      <c r="D498" s="41">
        <v>44434</v>
      </c>
      <c r="E498" s="41">
        <v>44483</v>
      </c>
      <c r="F498" s="40" t="s">
        <v>1343</v>
      </c>
      <c r="G498" s="70" t="s">
        <v>532</v>
      </c>
      <c r="H498" s="40" t="s">
        <v>275</v>
      </c>
      <c r="I498" s="40">
        <v>49</v>
      </c>
      <c r="J498" s="64">
        <v>442105.56</v>
      </c>
      <c r="K498" s="64">
        <v>442105.56</v>
      </c>
      <c r="L498" s="78">
        <v>44503</v>
      </c>
      <c r="M498" s="62" t="s">
        <v>142</v>
      </c>
    </row>
    <row r="499" spans="1:13" hidden="1" x14ac:dyDescent="0.25">
      <c r="A499" s="40">
        <v>2021</v>
      </c>
      <c r="B499" s="40" t="s">
        <v>1000</v>
      </c>
      <c r="C499" s="117" t="s">
        <v>252</v>
      </c>
      <c r="D499" s="41">
        <v>44426</v>
      </c>
      <c r="E499" s="41">
        <v>44483</v>
      </c>
      <c r="F499" s="40" t="s">
        <v>1343</v>
      </c>
      <c r="G499" s="70" t="s">
        <v>532</v>
      </c>
      <c r="H499" s="40" t="s">
        <v>274</v>
      </c>
      <c r="I499" s="40">
        <v>67</v>
      </c>
      <c r="J499" s="64">
        <v>744055.98</v>
      </c>
      <c r="K499" s="64">
        <v>744055.98</v>
      </c>
      <c r="L499" s="78">
        <v>44503</v>
      </c>
      <c r="M499" s="62" t="s">
        <v>142</v>
      </c>
    </row>
    <row r="500" spans="1:13" hidden="1" x14ac:dyDescent="0.25">
      <c r="A500" s="40">
        <v>2021</v>
      </c>
      <c r="B500" s="40" t="s">
        <v>1002</v>
      </c>
      <c r="C500" s="117" t="s">
        <v>252</v>
      </c>
      <c r="D500" s="41">
        <v>44235</v>
      </c>
      <c r="E500" s="41">
        <v>44490</v>
      </c>
      <c r="F500" s="40" t="s">
        <v>1343</v>
      </c>
      <c r="G500" s="70" t="s">
        <v>532</v>
      </c>
      <c r="H500" s="40" t="s">
        <v>274</v>
      </c>
      <c r="I500" s="40">
        <v>51</v>
      </c>
      <c r="J500" s="64">
        <v>163332.82</v>
      </c>
      <c r="K500" s="64">
        <v>163332.82</v>
      </c>
      <c r="L500" s="78">
        <v>44518</v>
      </c>
      <c r="M500" s="62" t="s">
        <v>142</v>
      </c>
    </row>
    <row r="501" spans="1:13" hidden="1" x14ac:dyDescent="0.25">
      <c r="A501" s="40">
        <v>2021</v>
      </c>
      <c r="B501" s="40" t="s">
        <v>1004</v>
      </c>
      <c r="C501" s="117" t="s">
        <v>252</v>
      </c>
      <c r="D501" s="41">
        <v>44204</v>
      </c>
      <c r="E501" s="41">
        <v>44490</v>
      </c>
      <c r="F501" s="40" t="s">
        <v>1343</v>
      </c>
      <c r="G501" s="70" t="s">
        <v>532</v>
      </c>
      <c r="H501" s="40" t="s">
        <v>275</v>
      </c>
      <c r="I501" s="40">
        <v>37</v>
      </c>
      <c r="J501" s="64">
        <v>1371743.15</v>
      </c>
      <c r="K501" s="64">
        <v>1371743.15</v>
      </c>
      <c r="L501" s="78">
        <v>44518</v>
      </c>
      <c r="M501" s="62" t="s">
        <v>142</v>
      </c>
    </row>
    <row r="502" spans="1:13" hidden="1" x14ac:dyDescent="0.25">
      <c r="A502" s="40">
        <v>2021</v>
      </c>
      <c r="B502" s="40" t="s">
        <v>1005</v>
      </c>
      <c r="C502" s="117" t="s">
        <v>252</v>
      </c>
      <c r="D502" s="41">
        <v>44325</v>
      </c>
      <c r="E502" s="41">
        <v>44490</v>
      </c>
      <c r="F502" s="40" t="s">
        <v>1343</v>
      </c>
      <c r="G502" s="70" t="s">
        <v>532</v>
      </c>
      <c r="H502" s="40" t="s">
        <v>274</v>
      </c>
      <c r="I502" s="40">
        <v>54</v>
      </c>
      <c r="J502" s="64">
        <v>338182.73</v>
      </c>
      <c r="K502" s="64">
        <v>338182.73</v>
      </c>
      <c r="L502" s="78">
        <v>44518</v>
      </c>
      <c r="M502" s="62" t="s">
        <v>142</v>
      </c>
    </row>
    <row r="503" spans="1:13" hidden="1" x14ac:dyDescent="0.25">
      <c r="A503" s="40">
        <v>2021</v>
      </c>
      <c r="B503" s="40" t="s">
        <v>863</v>
      </c>
      <c r="C503" s="117" t="s">
        <v>252</v>
      </c>
      <c r="D503" s="41">
        <v>44401</v>
      </c>
      <c r="E503" s="41">
        <v>44490</v>
      </c>
      <c r="F503" s="40" t="s">
        <v>1343</v>
      </c>
      <c r="G503" s="70" t="s">
        <v>530</v>
      </c>
      <c r="H503" s="40" t="s">
        <v>275</v>
      </c>
      <c r="I503" s="40">
        <v>49</v>
      </c>
      <c r="J503" s="64">
        <v>635713.59</v>
      </c>
      <c r="K503" s="64">
        <v>635713.59</v>
      </c>
      <c r="L503" s="78">
        <v>44518</v>
      </c>
      <c r="M503" s="62" t="s">
        <v>142</v>
      </c>
    </row>
    <row r="504" spans="1:13" hidden="1" x14ac:dyDescent="0.25">
      <c r="A504" s="40">
        <v>2021</v>
      </c>
      <c r="B504" s="40" t="s">
        <v>1007</v>
      </c>
      <c r="C504" s="117" t="s">
        <v>252</v>
      </c>
      <c r="D504" s="41">
        <v>44375</v>
      </c>
      <c r="E504" s="41">
        <v>44490</v>
      </c>
      <c r="F504" s="40" t="s">
        <v>1343</v>
      </c>
      <c r="G504" s="70" t="s">
        <v>529</v>
      </c>
      <c r="H504" s="40" t="s">
        <v>275</v>
      </c>
      <c r="I504" s="40">
        <v>51</v>
      </c>
      <c r="J504" s="64">
        <v>567955.78</v>
      </c>
      <c r="K504" s="64">
        <v>567955.78</v>
      </c>
      <c r="L504" s="78">
        <v>44518</v>
      </c>
      <c r="M504" s="62" t="s">
        <v>142</v>
      </c>
    </row>
    <row r="505" spans="1:13" hidden="1" x14ac:dyDescent="0.25">
      <c r="A505" s="40">
        <v>2021</v>
      </c>
      <c r="B505" s="40" t="s">
        <v>1008</v>
      </c>
      <c r="C505" s="117" t="s">
        <v>252</v>
      </c>
      <c r="D505" s="41">
        <v>44422</v>
      </c>
      <c r="E505" s="41">
        <v>44490</v>
      </c>
      <c r="F505" s="40" t="s">
        <v>1343</v>
      </c>
      <c r="G505" s="70" t="s">
        <v>530</v>
      </c>
      <c r="H505" s="40" t="s">
        <v>274</v>
      </c>
      <c r="I505" s="40">
        <v>49</v>
      </c>
      <c r="J505" s="64">
        <v>307033.77</v>
      </c>
      <c r="K505" s="64">
        <v>307033.77</v>
      </c>
      <c r="L505" s="78">
        <v>44518</v>
      </c>
      <c r="M505" s="62" t="s">
        <v>142</v>
      </c>
    </row>
    <row r="506" spans="1:13" hidden="1" x14ac:dyDescent="0.25">
      <c r="A506" s="40">
        <v>2021</v>
      </c>
      <c r="B506" s="40" t="s">
        <v>1011</v>
      </c>
      <c r="C506" s="117" t="s">
        <v>252</v>
      </c>
      <c r="D506" s="41">
        <v>44303</v>
      </c>
      <c r="E506" s="41">
        <v>44497</v>
      </c>
      <c r="F506" s="40" t="s">
        <v>1343</v>
      </c>
      <c r="G506" s="70" t="s">
        <v>532</v>
      </c>
      <c r="H506" s="40" t="s">
        <v>274</v>
      </c>
      <c r="I506" s="40">
        <v>43</v>
      </c>
      <c r="J506" s="64">
        <v>255512.54</v>
      </c>
      <c r="K506" s="64">
        <v>255512.54</v>
      </c>
      <c r="L506" s="78">
        <v>44518</v>
      </c>
      <c r="M506" s="62" t="s">
        <v>142</v>
      </c>
    </row>
    <row r="507" spans="1:13" hidden="1" x14ac:dyDescent="0.25">
      <c r="A507" s="40">
        <v>2021</v>
      </c>
      <c r="B507" s="40" t="s">
        <v>1012</v>
      </c>
      <c r="C507" s="117" t="s">
        <v>252</v>
      </c>
      <c r="D507" s="41">
        <v>44294</v>
      </c>
      <c r="E507" s="41">
        <v>44497</v>
      </c>
      <c r="F507" s="40" t="s">
        <v>1343</v>
      </c>
      <c r="G507" s="70" t="s">
        <v>532</v>
      </c>
      <c r="H507" s="40" t="s">
        <v>274</v>
      </c>
      <c r="I507" s="40">
        <v>52</v>
      </c>
      <c r="J507" s="64">
        <v>750540.94</v>
      </c>
      <c r="K507" s="64">
        <v>750540.94</v>
      </c>
      <c r="L507" s="78">
        <v>44518</v>
      </c>
      <c r="M507" s="62" t="s">
        <v>142</v>
      </c>
    </row>
    <row r="508" spans="1:13" hidden="1" x14ac:dyDescent="0.25">
      <c r="A508" s="40">
        <v>2021</v>
      </c>
      <c r="B508" s="40" t="s">
        <v>1014</v>
      </c>
      <c r="C508" s="117" t="s">
        <v>252</v>
      </c>
      <c r="D508" s="41">
        <v>44446</v>
      </c>
      <c r="E508" s="41">
        <v>44504</v>
      </c>
      <c r="F508" s="40" t="s">
        <v>1343</v>
      </c>
      <c r="G508" s="70" t="s">
        <v>526</v>
      </c>
      <c r="H508" s="40" t="s">
        <v>274</v>
      </c>
      <c r="I508" s="40">
        <v>51</v>
      </c>
      <c r="J508" s="64">
        <v>538799.01</v>
      </c>
      <c r="K508" s="64">
        <v>538799.01</v>
      </c>
      <c r="L508" s="78">
        <v>44522</v>
      </c>
      <c r="M508" s="62" t="s">
        <v>142</v>
      </c>
    </row>
    <row r="509" spans="1:13" hidden="1" x14ac:dyDescent="0.25">
      <c r="A509" s="40">
        <v>2021</v>
      </c>
      <c r="B509" s="40" t="s">
        <v>1015</v>
      </c>
      <c r="C509" s="117" t="s">
        <v>252</v>
      </c>
      <c r="D509" s="41">
        <v>44297</v>
      </c>
      <c r="E509" s="41">
        <v>44504</v>
      </c>
      <c r="F509" s="40" t="s">
        <v>1343</v>
      </c>
      <c r="G509" s="70" t="s">
        <v>523</v>
      </c>
      <c r="H509" s="40" t="s">
        <v>274</v>
      </c>
      <c r="I509" s="40">
        <v>51</v>
      </c>
      <c r="J509" s="64">
        <v>387802.05</v>
      </c>
      <c r="K509" s="64">
        <v>387802.05</v>
      </c>
      <c r="L509" s="78">
        <v>44522</v>
      </c>
      <c r="M509" s="62" t="s">
        <v>142</v>
      </c>
    </row>
    <row r="510" spans="1:13" hidden="1" x14ac:dyDescent="0.25">
      <c r="A510" s="40">
        <v>2021</v>
      </c>
      <c r="B510" s="40" t="s">
        <v>1016</v>
      </c>
      <c r="C510" s="117" t="s">
        <v>252</v>
      </c>
      <c r="D510" s="41">
        <v>44197</v>
      </c>
      <c r="E510" s="41">
        <v>44504</v>
      </c>
      <c r="F510" s="40" t="s">
        <v>1343</v>
      </c>
      <c r="G510" s="70" t="s">
        <v>532</v>
      </c>
      <c r="H510" s="40" t="s">
        <v>274</v>
      </c>
      <c r="I510" s="40">
        <v>57</v>
      </c>
      <c r="J510" s="64">
        <v>706993.57</v>
      </c>
      <c r="K510" s="64">
        <v>706993.57</v>
      </c>
      <c r="L510" s="78">
        <v>44522</v>
      </c>
      <c r="M510" s="62" t="s">
        <v>142</v>
      </c>
    </row>
    <row r="511" spans="1:13" hidden="1" x14ac:dyDescent="0.25">
      <c r="A511" s="40">
        <v>2021</v>
      </c>
      <c r="B511" s="40" t="s">
        <v>1017</v>
      </c>
      <c r="C511" s="117" t="s">
        <v>252</v>
      </c>
      <c r="D511" s="41">
        <v>44226</v>
      </c>
      <c r="E511" s="41">
        <v>44504</v>
      </c>
      <c r="F511" s="40" t="s">
        <v>1343</v>
      </c>
      <c r="G511" s="70" t="s">
        <v>532</v>
      </c>
      <c r="H511" s="40" t="s">
        <v>274</v>
      </c>
      <c r="I511" s="40">
        <v>62</v>
      </c>
      <c r="J511" s="64">
        <v>105406.06</v>
      </c>
      <c r="K511" s="64">
        <v>105406.06</v>
      </c>
      <c r="L511" s="78">
        <v>44522</v>
      </c>
      <c r="M511" s="62" t="s">
        <v>142</v>
      </c>
    </row>
    <row r="512" spans="1:13" hidden="1" x14ac:dyDescent="0.25">
      <c r="A512" s="40">
        <v>2021</v>
      </c>
      <c r="B512" s="40" t="s">
        <v>1018</v>
      </c>
      <c r="C512" s="117" t="s">
        <v>252</v>
      </c>
      <c r="D512" s="41">
        <v>44233</v>
      </c>
      <c r="E512" s="41">
        <v>44504</v>
      </c>
      <c r="F512" s="40" t="s">
        <v>1343</v>
      </c>
      <c r="G512" s="70" t="s">
        <v>532</v>
      </c>
      <c r="H512" s="40" t="s">
        <v>274</v>
      </c>
      <c r="I512" s="40">
        <v>53</v>
      </c>
      <c r="J512" s="64">
        <v>250392.15</v>
      </c>
      <c r="K512" s="64">
        <v>250392.15</v>
      </c>
      <c r="L512" s="78">
        <v>44522</v>
      </c>
      <c r="M512" s="62" t="s">
        <v>142</v>
      </c>
    </row>
    <row r="513" spans="1:13" hidden="1" x14ac:dyDescent="0.25">
      <c r="A513" s="40">
        <v>2021</v>
      </c>
      <c r="B513" s="40" t="s">
        <v>1019</v>
      </c>
      <c r="C513" s="117" t="s">
        <v>252</v>
      </c>
      <c r="D513" s="41">
        <v>44278</v>
      </c>
      <c r="E513" s="41">
        <v>44504</v>
      </c>
      <c r="F513" s="40" t="s">
        <v>1343</v>
      </c>
      <c r="G513" s="70" t="s">
        <v>535</v>
      </c>
      <c r="H513" s="40" t="s">
        <v>275</v>
      </c>
      <c r="I513" s="40">
        <v>52</v>
      </c>
      <c r="J513" s="64">
        <v>174071.35</v>
      </c>
      <c r="K513" s="64">
        <v>174071.35</v>
      </c>
      <c r="L513" s="78">
        <v>44522</v>
      </c>
      <c r="M513" s="62" t="s">
        <v>142</v>
      </c>
    </row>
    <row r="514" spans="1:13" hidden="1" x14ac:dyDescent="0.25">
      <c r="A514" s="40">
        <v>2021</v>
      </c>
      <c r="B514" s="40" t="s">
        <v>1020</v>
      </c>
      <c r="C514" s="117" t="s">
        <v>252</v>
      </c>
      <c r="D514" s="41">
        <v>44401</v>
      </c>
      <c r="E514" s="41">
        <v>44504</v>
      </c>
      <c r="F514" s="40" t="s">
        <v>1343</v>
      </c>
      <c r="G514" s="70" t="s">
        <v>522</v>
      </c>
      <c r="H514" s="40" t="s">
        <v>275</v>
      </c>
      <c r="I514" s="40">
        <v>55</v>
      </c>
      <c r="J514" s="64">
        <v>644424.68000000005</v>
      </c>
      <c r="K514" s="64">
        <v>644424.68000000005</v>
      </c>
      <c r="L514" s="78">
        <v>44522</v>
      </c>
      <c r="M514" s="62" t="s">
        <v>142</v>
      </c>
    </row>
    <row r="515" spans="1:13" hidden="1" x14ac:dyDescent="0.25">
      <c r="A515" s="40">
        <v>2021</v>
      </c>
      <c r="B515" s="40" t="s">
        <v>1021</v>
      </c>
      <c r="C515" s="117" t="s">
        <v>252</v>
      </c>
      <c r="D515" s="41">
        <v>44421</v>
      </c>
      <c r="E515" s="41">
        <v>44504</v>
      </c>
      <c r="F515" s="40" t="s">
        <v>1343</v>
      </c>
      <c r="G515" s="70" t="s">
        <v>522</v>
      </c>
      <c r="H515" s="40" t="s">
        <v>275</v>
      </c>
      <c r="I515" s="40">
        <v>64</v>
      </c>
      <c r="J515" s="64">
        <v>508809.42</v>
      </c>
      <c r="K515" s="64">
        <v>508809.42</v>
      </c>
      <c r="L515" s="78">
        <v>44522</v>
      </c>
      <c r="M515" s="62" t="s">
        <v>142</v>
      </c>
    </row>
    <row r="516" spans="1:13" hidden="1" x14ac:dyDescent="0.25">
      <c r="A516" s="40">
        <v>2021</v>
      </c>
      <c r="B516" s="40" t="s">
        <v>1022</v>
      </c>
      <c r="C516" s="117" t="s">
        <v>252</v>
      </c>
      <c r="D516" s="41">
        <v>44479</v>
      </c>
      <c r="E516" s="41">
        <v>44504</v>
      </c>
      <c r="F516" s="40" t="s">
        <v>1343</v>
      </c>
      <c r="G516" s="70" t="s">
        <v>532</v>
      </c>
      <c r="H516" s="40" t="s">
        <v>274</v>
      </c>
      <c r="I516" s="40">
        <v>66</v>
      </c>
      <c r="J516" s="64">
        <v>649771</v>
      </c>
      <c r="K516" s="64">
        <v>649771</v>
      </c>
      <c r="L516" s="78">
        <v>44524</v>
      </c>
      <c r="M516" s="62" t="s">
        <v>142</v>
      </c>
    </row>
    <row r="517" spans="1:13" hidden="1" x14ac:dyDescent="0.25">
      <c r="A517" s="40">
        <v>2021</v>
      </c>
      <c r="B517" s="40" t="s">
        <v>1024</v>
      </c>
      <c r="C517" s="117" t="s">
        <v>252</v>
      </c>
      <c r="D517" s="41">
        <v>44219</v>
      </c>
      <c r="E517" s="41">
        <v>44511</v>
      </c>
      <c r="F517" s="40" t="s">
        <v>1343</v>
      </c>
      <c r="G517" s="70" t="s">
        <v>532</v>
      </c>
      <c r="H517" s="40" t="s">
        <v>274</v>
      </c>
      <c r="I517" s="40">
        <v>59</v>
      </c>
      <c r="J517" s="64">
        <v>9492.59</v>
      </c>
      <c r="K517" s="64">
        <v>9492.59</v>
      </c>
      <c r="L517" s="78">
        <v>44526</v>
      </c>
      <c r="M517" s="62" t="s">
        <v>142</v>
      </c>
    </row>
    <row r="518" spans="1:13" hidden="1" x14ac:dyDescent="0.25">
      <c r="A518" s="40">
        <v>2021</v>
      </c>
      <c r="B518" s="40" t="s">
        <v>1025</v>
      </c>
      <c r="C518" s="117" t="s">
        <v>252</v>
      </c>
      <c r="D518" s="41">
        <v>44236</v>
      </c>
      <c r="E518" s="41">
        <v>44511</v>
      </c>
      <c r="F518" s="40" t="s">
        <v>1343</v>
      </c>
      <c r="G518" s="70" t="s">
        <v>532</v>
      </c>
      <c r="H518" s="40" t="s">
        <v>274</v>
      </c>
      <c r="I518" s="40">
        <v>42</v>
      </c>
      <c r="J518" s="64">
        <v>251870.62</v>
      </c>
      <c r="K518" s="64">
        <v>251870.62</v>
      </c>
      <c r="L518" s="78">
        <v>44526</v>
      </c>
      <c r="M518" s="62" t="s">
        <v>142</v>
      </c>
    </row>
    <row r="519" spans="1:13" hidden="1" x14ac:dyDescent="0.25">
      <c r="A519" s="40">
        <v>2021</v>
      </c>
      <c r="B519" s="40" t="s">
        <v>1026</v>
      </c>
      <c r="C519" s="117" t="s">
        <v>252</v>
      </c>
      <c r="D519" s="41">
        <v>44369</v>
      </c>
      <c r="E519" s="41">
        <v>44511</v>
      </c>
      <c r="F519" s="40" t="s">
        <v>1343</v>
      </c>
      <c r="G519" s="70" t="s">
        <v>530</v>
      </c>
      <c r="H519" s="40" t="s">
        <v>275</v>
      </c>
      <c r="I519" s="40">
        <v>75</v>
      </c>
      <c r="J519" s="64">
        <v>112892.34</v>
      </c>
      <c r="K519" s="64">
        <v>112892.34</v>
      </c>
      <c r="L519" s="78">
        <v>44526</v>
      </c>
      <c r="M519" s="62" t="s">
        <v>142</v>
      </c>
    </row>
    <row r="520" spans="1:13" hidden="1" x14ac:dyDescent="0.25">
      <c r="A520" s="40">
        <v>2021</v>
      </c>
      <c r="B520" s="40" t="s">
        <v>1028</v>
      </c>
      <c r="C520" s="117" t="s">
        <v>252</v>
      </c>
      <c r="D520" s="41">
        <v>44438</v>
      </c>
      <c r="E520" s="41">
        <v>44525</v>
      </c>
      <c r="F520" s="40" t="s">
        <v>1343</v>
      </c>
      <c r="G520" s="70" t="s">
        <v>530</v>
      </c>
      <c r="H520" s="40" t="s">
        <v>274</v>
      </c>
      <c r="I520" s="40">
        <v>66</v>
      </c>
      <c r="J520" s="64">
        <v>36441.72</v>
      </c>
      <c r="K520" s="64">
        <v>36441.72</v>
      </c>
      <c r="L520" s="78">
        <v>44551</v>
      </c>
      <c r="M520" s="62" t="s">
        <v>142</v>
      </c>
    </row>
    <row r="521" spans="1:13" hidden="1" x14ac:dyDescent="0.25">
      <c r="A521" s="40">
        <v>2021</v>
      </c>
      <c r="B521" s="40" t="s">
        <v>1029</v>
      </c>
      <c r="C521" s="117" t="s">
        <v>252</v>
      </c>
      <c r="D521" s="41">
        <v>44474</v>
      </c>
      <c r="E521" s="41">
        <v>44525</v>
      </c>
      <c r="F521" s="40" t="s">
        <v>1343</v>
      </c>
      <c r="G521" s="70" t="s">
        <v>530</v>
      </c>
      <c r="H521" s="40" t="s">
        <v>274</v>
      </c>
      <c r="I521" s="40">
        <v>55</v>
      </c>
      <c r="J521" s="64">
        <v>392240.67</v>
      </c>
      <c r="K521" s="64">
        <v>392240.67</v>
      </c>
      <c r="L521" s="78">
        <v>44551</v>
      </c>
      <c r="M521" s="62" t="s">
        <v>142</v>
      </c>
    </row>
    <row r="522" spans="1:13" hidden="1" x14ac:dyDescent="0.25">
      <c r="A522" s="40">
        <v>2021</v>
      </c>
      <c r="B522" s="40" t="s">
        <v>1030</v>
      </c>
      <c r="C522" s="117" t="s">
        <v>252</v>
      </c>
      <c r="D522" s="41">
        <v>44416</v>
      </c>
      <c r="E522" s="41">
        <v>44539</v>
      </c>
      <c r="F522" s="40" t="s">
        <v>1343</v>
      </c>
      <c r="G522" s="70" t="s">
        <v>526</v>
      </c>
      <c r="H522" s="40" t="s">
        <v>275</v>
      </c>
      <c r="I522" s="40">
        <v>59</v>
      </c>
      <c r="J522" s="64">
        <v>233669.1</v>
      </c>
      <c r="K522" s="64">
        <v>233669.1</v>
      </c>
      <c r="L522" s="78">
        <v>44552</v>
      </c>
      <c r="M522" s="62" t="s">
        <v>142</v>
      </c>
    </row>
    <row r="523" spans="1:13" hidden="1" x14ac:dyDescent="0.25">
      <c r="A523" s="40">
        <v>2021</v>
      </c>
      <c r="B523" s="40" t="s">
        <v>1032</v>
      </c>
      <c r="C523" s="117" t="s">
        <v>252</v>
      </c>
      <c r="D523" s="41">
        <v>44411</v>
      </c>
      <c r="E523" s="41">
        <v>44546</v>
      </c>
      <c r="F523" s="40" t="s">
        <v>1343</v>
      </c>
      <c r="G523" s="70" t="s">
        <v>526</v>
      </c>
      <c r="H523" s="40" t="s">
        <v>274</v>
      </c>
      <c r="I523" s="40">
        <v>61</v>
      </c>
      <c r="J523" s="64">
        <v>112203.64</v>
      </c>
      <c r="K523" s="64">
        <v>112203.64</v>
      </c>
      <c r="L523" s="78">
        <v>44572</v>
      </c>
      <c r="M523" s="62" t="s">
        <v>142</v>
      </c>
    </row>
    <row r="524" spans="1:13" hidden="1" x14ac:dyDescent="0.25">
      <c r="A524" s="40">
        <v>2021</v>
      </c>
      <c r="B524" s="40" t="s">
        <v>1033</v>
      </c>
      <c r="C524" s="117" t="s">
        <v>252</v>
      </c>
      <c r="D524" s="41">
        <v>44465</v>
      </c>
      <c r="E524" s="41">
        <v>44539</v>
      </c>
      <c r="F524" s="40" t="s">
        <v>1343</v>
      </c>
      <c r="G524" s="70" t="s">
        <v>532</v>
      </c>
      <c r="H524" s="40" t="s">
        <v>274</v>
      </c>
      <c r="I524" s="40">
        <v>60</v>
      </c>
      <c r="J524" s="64">
        <v>311008.75</v>
      </c>
      <c r="K524" s="64">
        <v>311008.75</v>
      </c>
      <c r="L524" s="78">
        <v>44551</v>
      </c>
      <c r="M524" s="62" t="s">
        <v>142</v>
      </c>
    </row>
    <row r="525" spans="1:13" hidden="1" x14ac:dyDescent="0.25">
      <c r="A525" s="40">
        <v>2021</v>
      </c>
      <c r="B525" s="40" t="s">
        <v>1035</v>
      </c>
      <c r="C525" s="117" t="s">
        <v>252</v>
      </c>
      <c r="D525" s="41">
        <v>44442</v>
      </c>
      <c r="E525" s="41">
        <v>44553</v>
      </c>
      <c r="F525" s="40" t="s">
        <v>1343</v>
      </c>
      <c r="G525" s="70" t="s">
        <v>527</v>
      </c>
      <c r="H525" s="40" t="s">
        <v>274</v>
      </c>
      <c r="I525" s="40">
        <v>52</v>
      </c>
      <c r="J525" s="64">
        <v>695749.76</v>
      </c>
      <c r="K525" s="64">
        <v>695749.76</v>
      </c>
      <c r="L525" s="78">
        <v>44582</v>
      </c>
      <c r="M525" s="62" t="s">
        <v>142</v>
      </c>
    </row>
    <row r="526" spans="1:13" hidden="1" x14ac:dyDescent="0.25">
      <c r="A526" s="40">
        <v>2021</v>
      </c>
      <c r="B526" s="40" t="s">
        <v>1036</v>
      </c>
      <c r="C526" s="117" t="s">
        <v>252</v>
      </c>
      <c r="D526" s="41">
        <v>44278</v>
      </c>
      <c r="E526" s="41">
        <v>44546</v>
      </c>
      <c r="F526" s="40" t="s">
        <v>1343</v>
      </c>
      <c r="G526" s="70" t="s">
        <v>532</v>
      </c>
      <c r="H526" s="40" t="s">
        <v>275</v>
      </c>
      <c r="I526" s="40">
        <v>60</v>
      </c>
      <c r="J526" s="64">
        <v>353193.18</v>
      </c>
      <c r="K526" s="64">
        <v>353193.18</v>
      </c>
      <c r="L526" s="78">
        <v>44572</v>
      </c>
      <c r="M526" s="62" t="s">
        <v>142</v>
      </c>
    </row>
    <row r="527" spans="1:13" hidden="1" x14ac:dyDescent="0.25">
      <c r="A527" s="40">
        <v>2021</v>
      </c>
      <c r="B527" s="40" t="s">
        <v>1037</v>
      </c>
      <c r="C527" s="117" t="s">
        <v>252</v>
      </c>
      <c r="D527" s="41">
        <v>44464</v>
      </c>
      <c r="E527" s="41">
        <v>44560</v>
      </c>
      <c r="F527" s="40" t="s">
        <v>1343</v>
      </c>
      <c r="G527" s="70" t="s">
        <v>538</v>
      </c>
      <c r="H527" s="40" t="s">
        <v>274</v>
      </c>
      <c r="I527" s="40">
        <v>74</v>
      </c>
      <c r="J527" s="64">
        <v>930347.83</v>
      </c>
      <c r="K527" s="64">
        <v>930347.83</v>
      </c>
      <c r="L527" s="78">
        <v>44595</v>
      </c>
      <c r="M527" s="62" t="s">
        <v>142</v>
      </c>
    </row>
    <row r="528" spans="1:13" hidden="1" x14ac:dyDescent="0.25">
      <c r="A528" s="40">
        <v>2021</v>
      </c>
      <c r="B528" s="40" t="s">
        <v>1038</v>
      </c>
      <c r="C528" s="117" t="s">
        <v>252</v>
      </c>
      <c r="D528" s="41">
        <v>44291</v>
      </c>
      <c r="E528" s="41">
        <v>44546</v>
      </c>
      <c r="F528" s="40" t="s">
        <v>1343</v>
      </c>
      <c r="G528" s="70" t="s">
        <v>532</v>
      </c>
      <c r="H528" s="40" t="s">
        <v>275</v>
      </c>
      <c r="I528" s="40">
        <v>60</v>
      </c>
      <c r="J528" s="64">
        <v>652681.9</v>
      </c>
      <c r="K528" s="64">
        <v>652681.9</v>
      </c>
      <c r="L528" s="78">
        <v>44572</v>
      </c>
      <c r="M528" s="62" t="s">
        <v>142</v>
      </c>
    </row>
    <row r="529" spans="1:13" hidden="1" x14ac:dyDescent="0.25">
      <c r="A529" s="40">
        <v>2021</v>
      </c>
      <c r="B529" s="40" t="s">
        <v>1040</v>
      </c>
      <c r="C529" s="117" t="s">
        <v>252</v>
      </c>
      <c r="D529" s="41">
        <v>44446</v>
      </c>
      <c r="E529" s="41">
        <v>44657</v>
      </c>
      <c r="F529" s="40" t="s">
        <v>1343</v>
      </c>
      <c r="G529" s="70" t="s">
        <v>532</v>
      </c>
      <c r="H529" s="40" t="s">
        <v>274</v>
      </c>
      <c r="I529" s="40">
        <v>45</v>
      </c>
      <c r="J529" s="64">
        <v>1111363.06</v>
      </c>
      <c r="K529" s="64">
        <v>1111363.06</v>
      </c>
      <c r="L529" s="78">
        <v>44680</v>
      </c>
      <c r="M529" s="62" t="s">
        <v>142</v>
      </c>
    </row>
    <row r="530" spans="1:13" hidden="1" x14ac:dyDescent="0.25">
      <c r="A530" s="40">
        <v>2021</v>
      </c>
      <c r="B530" s="40" t="s">
        <v>1041</v>
      </c>
      <c r="C530" s="117" t="s">
        <v>252</v>
      </c>
      <c r="D530" s="41">
        <v>44451</v>
      </c>
      <c r="E530" s="41">
        <v>44553</v>
      </c>
      <c r="F530" s="40" t="s">
        <v>1343</v>
      </c>
      <c r="G530" s="70" t="s">
        <v>535</v>
      </c>
      <c r="H530" s="40" t="s">
        <v>274</v>
      </c>
      <c r="I530" s="40">
        <v>54</v>
      </c>
      <c r="J530" s="64">
        <v>95495.679999999993</v>
      </c>
      <c r="K530" s="64">
        <v>95495.679999999993</v>
      </c>
      <c r="L530" s="78">
        <v>44579</v>
      </c>
      <c r="M530" s="62" t="s">
        <v>142</v>
      </c>
    </row>
    <row r="531" spans="1:13" hidden="1" x14ac:dyDescent="0.25">
      <c r="A531" s="40">
        <v>2021</v>
      </c>
      <c r="B531" s="40" t="s">
        <v>1042</v>
      </c>
      <c r="C531" s="117" t="s">
        <v>252</v>
      </c>
      <c r="D531" s="41">
        <v>44437</v>
      </c>
      <c r="E531" s="41">
        <v>44553</v>
      </c>
      <c r="F531" s="40" t="s">
        <v>1343</v>
      </c>
      <c r="G531" s="70" t="s">
        <v>532</v>
      </c>
      <c r="H531" s="40" t="s">
        <v>275</v>
      </c>
      <c r="I531" s="40">
        <v>43</v>
      </c>
      <c r="J531" s="64">
        <v>365472.36</v>
      </c>
      <c r="K531" s="64">
        <v>365472.36</v>
      </c>
      <c r="L531" s="78">
        <v>44579</v>
      </c>
      <c r="M531" s="62" t="s">
        <v>142</v>
      </c>
    </row>
    <row r="532" spans="1:13" hidden="1" x14ac:dyDescent="0.25">
      <c r="A532" s="40">
        <v>2021</v>
      </c>
      <c r="B532" s="40" t="s">
        <v>1043</v>
      </c>
      <c r="C532" s="117" t="s">
        <v>252</v>
      </c>
      <c r="D532" s="41">
        <v>44496</v>
      </c>
      <c r="E532" s="41">
        <v>44553</v>
      </c>
      <c r="F532" s="40" t="s">
        <v>1343</v>
      </c>
      <c r="G532" s="70" t="s">
        <v>532</v>
      </c>
      <c r="H532" s="40" t="s">
        <v>274</v>
      </c>
      <c r="I532" s="40">
        <v>59</v>
      </c>
      <c r="J532" s="64">
        <v>799857.28</v>
      </c>
      <c r="K532" s="64">
        <v>799857.28</v>
      </c>
      <c r="L532" s="78">
        <v>44579</v>
      </c>
      <c r="M532" s="62" t="s">
        <v>142</v>
      </c>
    </row>
    <row r="533" spans="1:13" hidden="1" x14ac:dyDescent="0.25">
      <c r="A533" s="40">
        <v>2021</v>
      </c>
      <c r="B533" s="40" t="s">
        <v>1044</v>
      </c>
      <c r="C533" s="117" t="s">
        <v>252</v>
      </c>
      <c r="D533" s="41">
        <v>44515</v>
      </c>
      <c r="E533" s="41">
        <v>44575</v>
      </c>
      <c r="F533" s="40" t="s">
        <v>1343</v>
      </c>
      <c r="G533" s="70" t="s">
        <v>532</v>
      </c>
      <c r="H533" s="40" t="s">
        <v>274</v>
      </c>
      <c r="I533" s="40">
        <v>53</v>
      </c>
      <c r="J533" s="64">
        <v>430190.51</v>
      </c>
      <c r="K533" s="64">
        <v>430190.51</v>
      </c>
      <c r="L533" s="78">
        <v>44592</v>
      </c>
      <c r="M533" s="62" t="s">
        <v>142</v>
      </c>
    </row>
    <row r="534" spans="1:13" hidden="1" x14ac:dyDescent="0.25">
      <c r="A534" s="40">
        <v>2021</v>
      </c>
      <c r="B534" s="40" t="s">
        <v>1046</v>
      </c>
      <c r="C534" s="117" t="s">
        <v>252</v>
      </c>
      <c r="D534" s="41">
        <v>44268</v>
      </c>
      <c r="E534" s="41">
        <v>44575</v>
      </c>
      <c r="F534" s="40" t="s">
        <v>1343</v>
      </c>
      <c r="G534" s="70" t="s">
        <v>532</v>
      </c>
      <c r="H534" s="40" t="s">
        <v>275</v>
      </c>
      <c r="I534" s="40">
        <v>63</v>
      </c>
      <c r="J534" s="64">
        <v>312912.89</v>
      </c>
      <c r="K534" s="64">
        <v>312912.89</v>
      </c>
      <c r="L534" s="78">
        <v>44592</v>
      </c>
      <c r="M534" s="62" t="s">
        <v>142</v>
      </c>
    </row>
    <row r="535" spans="1:13" hidden="1" x14ac:dyDescent="0.25">
      <c r="A535" s="40">
        <v>2021</v>
      </c>
      <c r="B535" s="40" t="s">
        <v>1047</v>
      </c>
      <c r="C535" s="117" t="s">
        <v>252</v>
      </c>
      <c r="D535" s="41">
        <v>44347</v>
      </c>
      <c r="E535" s="41">
        <v>44575</v>
      </c>
      <c r="F535" s="40" t="s">
        <v>1343</v>
      </c>
      <c r="G535" s="70" t="s">
        <v>527</v>
      </c>
      <c r="H535" s="40" t="s">
        <v>275</v>
      </c>
      <c r="I535" s="40">
        <v>46</v>
      </c>
      <c r="J535" s="64">
        <v>360621.78</v>
      </c>
      <c r="K535" s="64">
        <v>360621.78</v>
      </c>
      <c r="L535" s="78">
        <v>44592</v>
      </c>
      <c r="M535" s="62" t="s">
        <v>142</v>
      </c>
    </row>
    <row r="536" spans="1:13" hidden="1" x14ac:dyDescent="0.25">
      <c r="A536" s="40">
        <v>2021</v>
      </c>
      <c r="B536" s="40" t="s">
        <v>1048</v>
      </c>
      <c r="C536" s="117" t="s">
        <v>252</v>
      </c>
      <c r="D536" s="41">
        <v>44543</v>
      </c>
      <c r="E536" s="41">
        <v>44575</v>
      </c>
      <c r="F536" s="40" t="s">
        <v>1343</v>
      </c>
      <c r="G536" s="70" t="s">
        <v>532</v>
      </c>
      <c r="H536" s="40" t="s">
        <v>274</v>
      </c>
      <c r="I536" s="40">
        <v>62</v>
      </c>
      <c r="J536" s="64">
        <v>207803.12</v>
      </c>
      <c r="K536" s="64">
        <v>207803.12</v>
      </c>
      <c r="L536" s="78">
        <v>44592</v>
      </c>
      <c r="M536" s="62" t="s">
        <v>142</v>
      </c>
    </row>
    <row r="537" spans="1:13" hidden="1" x14ac:dyDescent="0.25">
      <c r="A537" s="40">
        <v>2021</v>
      </c>
      <c r="B537" s="40" t="s">
        <v>1049</v>
      </c>
      <c r="C537" s="117" t="s">
        <v>252</v>
      </c>
      <c r="D537" s="41">
        <v>44453</v>
      </c>
      <c r="E537" s="41">
        <v>44575</v>
      </c>
      <c r="F537" s="40" t="s">
        <v>1343</v>
      </c>
      <c r="G537" s="70" t="s">
        <v>525</v>
      </c>
      <c r="H537" s="40" t="s">
        <v>274</v>
      </c>
      <c r="I537" s="40">
        <v>68</v>
      </c>
      <c r="J537" s="64">
        <v>543905.30000000005</v>
      </c>
      <c r="K537" s="64">
        <v>543905.30000000005</v>
      </c>
      <c r="L537" s="78">
        <v>44592</v>
      </c>
      <c r="M537" s="62" t="s">
        <v>142</v>
      </c>
    </row>
    <row r="538" spans="1:13" hidden="1" x14ac:dyDescent="0.25">
      <c r="A538" s="40">
        <v>2021</v>
      </c>
      <c r="B538" s="40" t="s">
        <v>1050</v>
      </c>
      <c r="C538" s="117" t="s">
        <v>252</v>
      </c>
      <c r="D538" s="41">
        <v>44540</v>
      </c>
      <c r="E538" s="41">
        <v>44575</v>
      </c>
      <c r="F538" s="40" t="s">
        <v>1343</v>
      </c>
      <c r="G538" s="70" t="s">
        <v>525</v>
      </c>
      <c r="H538" s="40" t="s">
        <v>274</v>
      </c>
      <c r="I538" s="40">
        <v>64</v>
      </c>
      <c r="J538" s="64">
        <v>114247.76</v>
      </c>
      <c r="K538" s="64">
        <v>114247.76</v>
      </c>
      <c r="L538" s="78">
        <v>44592</v>
      </c>
      <c r="M538" s="62" t="s">
        <v>142</v>
      </c>
    </row>
    <row r="539" spans="1:13" hidden="1" x14ac:dyDescent="0.25">
      <c r="A539" s="40">
        <v>2021</v>
      </c>
      <c r="B539" s="40" t="s">
        <v>1051</v>
      </c>
      <c r="C539" s="117" t="s">
        <v>252</v>
      </c>
      <c r="D539" s="41">
        <v>44551</v>
      </c>
      <c r="E539" s="41">
        <v>44595</v>
      </c>
      <c r="F539" s="40" t="s">
        <v>1343</v>
      </c>
      <c r="G539" s="70" t="s">
        <v>526</v>
      </c>
      <c r="H539" s="40" t="s">
        <v>275</v>
      </c>
      <c r="I539" s="40">
        <v>55</v>
      </c>
      <c r="J539" s="64">
        <v>771154.93</v>
      </c>
      <c r="K539" s="64">
        <v>771154.93</v>
      </c>
      <c r="L539" s="78">
        <v>44615</v>
      </c>
      <c r="M539" s="62" t="s">
        <v>142</v>
      </c>
    </row>
    <row r="540" spans="1:13" hidden="1" x14ac:dyDescent="0.25">
      <c r="A540" s="40">
        <v>2021</v>
      </c>
      <c r="B540" s="40" t="s">
        <v>1052</v>
      </c>
      <c r="C540" s="117" t="s">
        <v>252</v>
      </c>
      <c r="D540" s="41">
        <v>44542</v>
      </c>
      <c r="E540" s="41">
        <v>44595</v>
      </c>
      <c r="F540" s="40" t="s">
        <v>1343</v>
      </c>
      <c r="G540" s="70" t="s">
        <v>526</v>
      </c>
      <c r="H540" s="40" t="s">
        <v>274</v>
      </c>
      <c r="I540" s="40">
        <v>66</v>
      </c>
      <c r="J540" s="64">
        <v>349437.82</v>
      </c>
      <c r="K540" s="64">
        <v>349437.82</v>
      </c>
      <c r="L540" s="78">
        <v>44615</v>
      </c>
      <c r="M540" s="62" t="s">
        <v>142</v>
      </c>
    </row>
    <row r="541" spans="1:13" hidden="1" x14ac:dyDescent="0.25">
      <c r="A541" s="40">
        <v>2021</v>
      </c>
      <c r="B541" s="40" t="s">
        <v>1053</v>
      </c>
      <c r="C541" s="117" t="s">
        <v>252</v>
      </c>
      <c r="D541" s="41">
        <v>44543</v>
      </c>
      <c r="E541" s="41">
        <v>44610</v>
      </c>
      <c r="F541" s="40" t="s">
        <v>1343</v>
      </c>
      <c r="G541" s="70" t="s">
        <v>530</v>
      </c>
      <c r="H541" s="40" t="s">
        <v>274</v>
      </c>
      <c r="I541" s="40">
        <v>54</v>
      </c>
      <c r="J541" s="64">
        <v>140950.09</v>
      </c>
      <c r="K541" s="64">
        <v>140950.09</v>
      </c>
      <c r="L541" s="78">
        <v>44630</v>
      </c>
      <c r="M541" s="62" t="s">
        <v>142</v>
      </c>
    </row>
    <row r="542" spans="1:13" hidden="1" x14ac:dyDescent="0.25">
      <c r="A542" s="40">
        <v>2021</v>
      </c>
      <c r="B542" s="40" t="s">
        <v>1054</v>
      </c>
      <c r="C542" s="117" t="s">
        <v>252</v>
      </c>
      <c r="D542" s="41">
        <v>44504</v>
      </c>
      <c r="E542" s="41">
        <v>44610</v>
      </c>
      <c r="F542" s="40" t="s">
        <v>1343</v>
      </c>
      <c r="G542" s="70" t="s">
        <v>526</v>
      </c>
      <c r="H542" s="40" t="s">
        <v>275</v>
      </c>
      <c r="I542" s="40">
        <v>67</v>
      </c>
      <c r="J542" s="64">
        <v>249339.71</v>
      </c>
      <c r="K542" s="64">
        <v>249339.71</v>
      </c>
      <c r="L542" s="78">
        <v>44630</v>
      </c>
      <c r="M542" s="62" t="s">
        <v>142</v>
      </c>
    </row>
    <row r="543" spans="1:13" hidden="1" x14ac:dyDescent="0.25">
      <c r="A543" s="40">
        <v>2021</v>
      </c>
      <c r="B543" s="40" t="s">
        <v>1055</v>
      </c>
      <c r="C543" s="117" t="s">
        <v>252</v>
      </c>
      <c r="D543" s="41">
        <v>44456</v>
      </c>
      <c r="E543" s="41">
        <v>44610</v>
      </c>
      <c r="F543" s="40" t="s">
        <v>1343</v>
      </c>
      <c r="G543" s="70" t="s">
        <v>532</v>
      </c>
      <c r="H543" s="40" t="s">
        <v>274</v>
      </c>
      <c r="I543" s="40">
        <v>50</v>
      </c>
      <c r="J543" s="64">
        <v>207185.07</v>
      </c>
      <c r="K543" s="64">
        <v>207185.07</v>
      </c>
      <c r="L543" s="78">
        <v>44630</v>
      </c>
      <c r="M543" s="62" t="s">
        <v>142</v>
      </c>
    </row>
    <row r="544" spans="1:13" hidden="1" x14ac:dyDescent="0.25">
      <c r="A544" s="40">
        <v>2021</v>
      </c>
      <c r="B544" s="40" t="s">
        <v>1056</v>
      </c>
      <c r="C544" s="117" t="s">
        <v>252</v>
      </c>
      <c r="D544" s="41">
        <v>44543</v>
      </c>
      <c r="E544" s="41">
        <v>44610</v>
      </c>
      <c r="F544" s="40" t="s">
        <v>1343</v>
      </c>
      <c r="G544" s="70" t="s">
        <v>522</v>
      </c>
      <c r="H544" s="40" t="s">
        <v>274</v>
      </c>
      <c r="I544" s="40">
        <v>65</v>
      </c>
      <c r="J544" s="64">
        <v>540740.26</v>
      </c>
      <c r="K544" s="64">
        <v>540740.26</v>
      </c>
      <c r="L544" s="78">
        <v>44630</v>
      </c>
      <c r="M544" s="62" t="s">
        <v>142</v>
      </c>
    </row>
    <row r="545" spans="1:13" hidden="1" x14ac:dyDescent="0.25">
      <c r="A545" s="40">
        <v>2021</v>
      </c>
      <c r="B545" s="40" t="s">
        <v>1057</v>
      </c>
      <c r="C545" s="117" t="s">
        <v>252</v>
      </c>
      <c r="D545" s="41">
        <v>44372</v>
      </c>
      <c r="E545" s="41">
        <v>44610</v>
      </c>
      <c r="F545" s="40" t="s">
        <v>1343</v>
      </c>
      <c r="G545" s="70" t="s">
        <v>527</v>
      </c>
      <c r="H545" s="40" t="s">
        <v>275</v>
      </c>
      <c r="I545" s="40">
        <v>62</v>
      </c>
      <c r="J545" s="64">
        <v>388204.45</v>
      </c>
      <c r="K545" s="64">
        <v>388204.45</v>
      </c>
      <c r="L545" s="78">
        <v>44630</v>
      </c>
      <c r="M545" s="62" t="s">
        <v>142</v>
      </c>
    </row>
    <row r="546" spans="1:13" hidden="1" x14ac:dyDescent="0.25">
      <c r="A546" s="40">
        <v>2021</v>
      </c>
      <c r="B546" s="40" t="s">
        <v>1061</v>
      </c>
      <c r="C546" s="117" t="s">
        <v>252</v>
      </c>
      <c r="D546" s="41">
        <v>44471</v>
      </c>
      <c r="E546" s="41">
        <v>44771</v>
      </c>
      <c r="F546" s="40" t="s">
        <v>1343</v>
      </c>
      <c r="G546" s="70" t="s">
        <v>1383</v>
      </c>
      <c r="H546" s="40" t="s">
        <v>274</v>
      </c>
      <c r="I546" s="40">
        <v>41</v>
      </c>
      <c r="J546" s="64">
        <v>497591.48</v>
      </c>
      <c r="K546" s="64">
        <v>497591.48</v>
      </c>
      <c r="L546" s="78">
        <v>44797</v>
      </c>
      <c r="M546" s="62" t="s">
        <v>142</v>
      </c>
    </row>
    <row r="547" spans="1:13" hidden="1" x14ac:dyDescent="0.25">
      <c r="A547" s="40">
        <v>2021</v>
      </c>
      <c r="B547" s="40" t="s">
        <v>1062</v>
      </c>
      <c r="C547" s="117" t="s">
        <v>252</v>
      </c>
      <c r="D547" s="41">
        <v>44201</v>
      </c>
      <c r="E547" s="41">
        <v>44623</v>
      </c>
      <c r="F547" s="40" t="s">
        <v>1343</v>
      </c>
      <c r="G547" s="70" t="s">
        <v>529</v>
      </c>
      <c r="H547" s="40" t="s">
        <v>274</v>
      </c>
      <c r="I547" s="40">
        <v>65</v>
      </c>
      <c r="J547" s="64">
        <v>440555.64</v>
      </c>
      <c r="K547" s="64">
        <v>440555.64</v>
      </c>
      <c r="L547" s="78">
        <v>44638</v>
      </c>
      <c r="M547" s="62" t="s">
        <v>142</v>
      </c>
    </row>
    <row r="548" spans="1:13" hidden="1" x14ac:dyDescent="0.25">
      <c r="A548" s="40">
        <v>2021</v>
      </c>
      <c r="B548" s="40" t="s">
        <v>1063</v>
      </c>
      <c r="C548" s="117" t="s">
        <v>252</v>
      </c>
      <c r="D548" s="41">
        <v>44398</v>
      </c>
      <c r="E548" s="41">
        <v>44623</v>
      </c>
      <c r="F548" s="40" t="s">
        <v>1343</v>
      </c>
      <c r="G548" s="70" t="s">
        <v>526</v>
      </c>
      <c r="H548" s="40" t="s">
        <v>274</v>
      </c>
      <c r="I548" s="40">
        <v>64</v>
      </c>
      <c r="J548" s="64">
        <v>874853.27</v>
      </c>
      <c r="K548" s="64">
        <v>874853.27</v>
      </c>
      <c r="L548" s="78">
        <v>44638</v>
      </c>
      <c r="M548" s="62" t="s">
        <v>142</v>
      </c>
    </row>
    <row r="549" spans="1:13" hidden="1" x14ac:dyDescent="0.25">
      <c r="A549" s="40">
        <v>2021</v>
      </c>
      <c r="B549" s="40" t="s">
        <v>1064</v>
      </c>
      <c r="C549" s="117" t="s">
        <v>252</v>
      </c>
      <c r="D549" s="41">
        <v>44527</v>
      </c>
      <c r="E549" s="41">
        <v>44623</v>
      </c>
      <c r="F549" s="40" t="s">
        <v>1343</v>
      </c>
      <c r="G549" s="70" t="s">
        <v>526</v>
      </c>
      <c r="H549" s="40" t="s">
        <v>274</v>
      </c>
      <c r="I549" s="40">
        <v>56</v>
      </c>
      <c r="J549" s="64">
        <v>527066.91</v>
      </c>
      <c r="K549" s="64">
        <v>527066.91</v>
      </c>
      <c r="L549" s="78">
        <v>44638</v>
      </c>
      <c r="M549" s="62" t="s">
        <v>142</v>
      </c>
    </row>
    <row r="550" spans="1:13" hidden="1" x14ac:dyDescent="0.25">
      <c r="A550" s="40">
        <v>2021</v>
      </c>
      <c r="B550" s="40" t="s">
        <v>1065</v>
      </c>
      <c r="C550" s="117" t="s">
        <v>252</v>
      </c>
      <c r="D550" s="41">
        <v>44533</v>
      </c>
      <c r="E550" s="41">
        <v>44623</v>
      </c>
      <c r="F550" s="40" t="s">
        <v>1343</v>
      </c>
      <c r="G550" s="70" t="s">
        <v>522</v>
      </c>
      <c r="H550" s="40" t="s">
        <v>275</v>
      </c>
      <c r="I550" s="40">
        <v>63</v>
      </c>
      <c r="J550" s="64">
        <v>78492.83</v>
      </c>
      <c r="K550" s="64">
        <v>78492.83</v>
      </c>
      <c r="L550" s="78">
        <v>44638</v>
      </c>
      <c r="M550" s="62" t="s">
        <v>142</v>
      </c>
    </row>
    <row r="551" spans="1:13" hidden="1" x14ac:dyDescent="0.25">
      <c r="A551" s="40">
        <v>2021</v>
      </c>
      <c r="B551" s="40" t="s">
        <v>1066</v>
      </c>
      <c r="C551" s="117" t="s">
        <v>252</v>
      </c>
      <c r="D551" s="41">
        <v>44553</v>
      </c>
      <c r="E551" s="41">
        <v>44623</v>
      </c>
      <c r="F551" s="40" t="s">
        <v>1343</v>
      </c>
      <c r="G551" s="70" t="s">
        <v>522</v>
      </c>
      <c r="H551" s="40" t="s">
        <v>275</v>
      </c>
      <c r="I551" s="40">
        <v>47</v>
      </c>
      <c r="J551" s="64">
        <v>525676.26</v>
      </c>
      <c r="K551" s="64">
        <v>525676.26</v>
      </c>
      <c r="L551" s="78">
        <v>44638</v>
      </c>
      <c r="M551" s="62" t="s">
        <v>142</v>
      </c>
    </row>
    <row r="552" spans="1:13" hidden="1" x14ac:dyDescent="0.25">
      <c r="A552" s="40">
        <v>2021</v>
      </c>
      <c r="B552" s="40" t="s">
        <v>1067</v>
      </c>
      <c r="C552" s="117" t="s">
        <v>252</v>
      </c>
      <c r="D552" s="41">
        <v>44371</v>
      </c>
      <c r="E552" s="41">
        <v>44623</v>
      </c>
      <c r="F552" s="40" t="s">
        <v>1343</v>
      </c>
      <c r="G552" s="70" t="s">
        <v>526</v>
      </c>
      <c r="H552" s="40" t="s">
        <v>274</v>
      </c>
      <c r="I552" s="40">
        <v>54</v>
      </c>
      <c r="J552" s="64">
        <v>161553.12</v>
      </c>
      <c r="K552" s="64">
        <v>161553.12</v>
      </c>
      <c r="L552" s="78">
        <v>44638</v>
      </c>
      <c r="M552" s="62" t="s">
        <v>142</v>
      </c>
    </row>
    <row r="553" spans="1:13" hidden="1" x14ac:dyDescent="0.25">
      <c r="A553" s="40">
        <v>2021</v>
      </c>
      <c r="B553" s="40" t="s">
        <v>1068</v>
      </c>
      <c r="C553" s="117" t="s">
        <v>252</v>
      </c>
      <c r="D553" s="41">
        <v>44251</v>
      </c>
      <c r="E553" s="41">
        <v>44623</v>
      </c>
      <c r="F553" s="40" t="s">
        <v>1343</v>
      </c>
      <c r="G553" s="70" t="s">
        <v>532</v>
      </c>
      <c r="H553" s="40" t="s">
        <v>274</v>
      </c>
      <c r="I553" s="40">
        <v>68</v>
      </c>
      <c r="J553" s="64">
        <v>735900.42</v>
      </c>
      <c r="K553" s="64">
        <v>735900.42</v>
      </c>
      <c r="L553" s="78">
        <v>44638</v>
      </c>
      <c r="M553" s="62" t="s">
        <v>142</v>
      </c>
    </row>
    <row r="554" spans="1:13" hidden="1" x14ac:dyDescent="0.25">
      <c r="A554" s="40">
        <v>2021</v>
      </c>
      <c r="B554" s="40" t="s">
        <v>1069</v>
      </c>
      <c r="C554" s="117" t="s">
        <v>252</v>
      </c>
      <c r="D554" s="41">
        <v>44481</v>
      </c>
      <c r="E554" s="41">
        <v>45029</v>
      </c>
      <c r="F554" s="40" t="s">
        <v>1343</v>
      </c>
      <c r="G554" s="70" t="s">
        <v>1468</v>
      </c>
      <c r="H554" s="40" t="s">
        <v>275</v>
      </c>
      <c r="I554" s="40">
        <v>64</v>
      </c>
      <c r="J554" s="64">
        <v>23416.76</v>
      </c>
      <c r="K554" s="64">
        <v>23416.76</v>
      </c>
      <c r="L554" s="78">
        <v>45042</v>
      </c>
      <c r="M554" s="62" t="s">
        <v>142</v>
      </c>
    </row>
    <row r="555" spans="1:13" hidden="1" x14ac:dyDescent="0.25">
      <c r="A555" s="40">
        <v>2021</v>
      </c>
      <c r="B555" s="40" t="s">
        <v>1071</v>
      </c>
      <c r="C555" s="117" t="s">
        <v>252</v>
      </c>
      <c r="D555" s="41">
        <v>44219</v>
      </c>
      <c r="E555" s="41">
        <v>44637</v>
      </c>
      <c r="F555" s="40" t="s">
        <v>1343</v>
      </c>
      <c r="G555" s="70" t="s">
        <v>532</v>
      </c>
      <c r="H555" s="40" t="s">
        <v>275</v>
      </c>
      <c r="I555" s="40">
        <v>59</v>
      </c>
      <c r="J555" s="64">
        <v>365255.22</v>
      </c>
      <c r="K555" s="64">
        <v>365255.22</v>
      </c>
      <c r="L555" s="78">
        <v>44642</v>
      </c>
      <c r="M555" s="62" t="s">
        <v>142</v>
      </c>
    </row>
    <row r="556" spans="1:13" hidden="1" x14ac:dyDescent="0.25">
      <c r="A556" s="40">
        <v>2021</v>
      </c>
      <c r="B556" s="40" t="s">
        <v>1072</v>
      </c>
      <c r="C556" s="117" t="s">
        <v>252</v>
      </c>
      <c r="D556" s="41">
        <v>44512</v>
      </c>
      <c r="E556" s="41">
        <v>44652</v>
      </c>
      <c r="F556" s="40" t="s">
        <v>1343</v>
      </c>
      <c r="G556" s="70" t="s">
        <v>522</v>
      </c>
      <c r="H556" s="40" t="s">
        <v>275</v>
      </c>
      <c r="I556" s="40">
        <v>60</v>
      </c>
      <c r="J556" s="64">
        <v>350242.88</v>
      </c>
      <c r="K556" s="64">
        <v>350242.88</v>
      </c>
      <c r="L556" s="78">
        <v>44672</v>
      </c>
      <c r="M556" s="62" t="s">
        <v>142</v>
      </c>
    </row>
    <row r="557" spans="1:13" hidden="1" x14ac:dyDescent="0.25">
      <c r="A557" s="40">
        <v>2021</v>
      </c>
      <c r="B557" s="40" t="s">
        <v>1073</v>
      </c>
      <c r="C557" s="117" t="s">
        <v>252</v>
      </c>
      <c r="D557" s="41">
        <v>44546</v>
      </c>
      <c r="E557" s="41"/>
      <c r="F557" s="40" t="s">
        <v>1344</v>
      </c>
      <c r="G557" s="70" t="s">
        <v>144</v>
      </c>
      <c r="H557" s="40" t="s">
        <v>275</v>
      </c>
      <c r="I557" s="40">
        <v>59</v>
      </c>
      <c r="J557" s="64">
        <v>120255.27</v>
      </c>
      <c r="K557" s="64"/>
      <c r="L557" s="78"/>
      <c r="M557" s="62" t="s">
        <v>145</v>
      </c>
    </row>
    <row r="558" spans="1:13" hidden="1" x14ac:dyDescent="0.25">
      <c r="A558" s="40">
        <v>2021</v>
      </c>
      <c r="B558" s="40" t="s">
        <v>1074</v>
      </c>
      <c r="C558" s="117" t="s">
        <v>252</v>
      </c>
      <c r="D558" s="41">
        <v>44556</v>
      </c>
      <c r="E558" s="41">
        <v>44652</v>
      </c>
      <c r="F558" s="40" t="s">
        <v>1343</v>
      </c>
      <c r="G558" s="70" t="s">
        <v>530</v>
      </c>
      <c r="H558" s="40" t="s">
        <v>274</v>
      </c>
      <c r="I558" s="40">
        <v>56</v>
      </c>
      <c r="J558" s="64">
        <v>307864.34999999998</v>
      </c>
      <c r="K558" s="64">
        <v>307864.34999999998</v>
      </c>
      <c r="L558" s="78">
        <v>44672</v>
      </c>
      <c r="M558" s="62" t="s">
        <v>142</v>
      </c>
    </row>
    <row r="559" spans="1:13" hidden="1" x14ac:dyDescent="0.25">
      <c r="A559" s="40">
        <v>2021</v>
      </c>
      <c r="B559" s="40" t="s">
        <v>1075</v>
      </c>
      <c r="C559" s="117" t="s">
        <v>252</v>
      </c>
      <c r="D559" s="41">
        <v>44500</v>
      </c>
      <c r="E559" s="41">
        <v>44652</v>
      </c>
      <c r="F559" s="40" t="s">
        <v>1343</v>
      </c>
      <c r="G559" s="70" t="s">
        <v>531</v>
      </c>
      <c r="H559" s="40" t="s">
        <v>274</v>
      </c>
      <c r="I559" s="40">
        <v>65</v>
      </c>
      <c r="J559" s="64">
        <v>105576.04</v>
      </c>
      <c r="K559" s="64">
        <v>105576.04</v>
      </c>
      <c r="L559" s="78">
        <v>44672</v>
      </c>
      <c r="M559" s="62" t="s">
        <v>142</v>
      </c>
    </row>
    <row r="560" spans="1:13" hidden="1" x14ac:dyDescent="0.25">
      <c r="A560" s="40">
        <v>2021</v>
      </c>
      <c r="B560" s="40" t="s">
        <v>1076</v>
      </c>
      <c r="C560" s="117" t="s">
        <v>252</v>
      </c>
      <c r="D560" s="41">
        <v>44520</v>
      </c>
      <c r="E560" s="41">
        <v>44652</v>
      </c>
      <c r="F560" s="40" t="s">
        <v>1343</v>
      </c>
      <c r="G560" s="70" t="s">
        <v>526</v>
      </c>
      <c r="H560" s="40" t="s">
        <v>274</v>
      </c>
      <c r="I560" s="40">
        <v>72</v>
      </c>
      <c r="J560" s="64">
        <v>402241.67</v>
      </c>
      <c r="K560" s="64">
        <v>402241.67</v>
      </c>
      <c r="L560" s="78">
        <v>44672</v>
      </c>
      <c r="M560" s="62" t="s">
        <v>142</v>
      </c>
    </row>
    <row r="561" spans="1:13" hidden="1" x14ac:dyDescent="0.25">
      <c r="A561" s="40">
        <v>2021</v>
      </c>
      <c r="B561" s="40" t="s">
        <v>1077</v>
      </c>
      <c r="C561" s="117" t="s">
        <v>252</v>
      </c>
      <c r="D561" s="41">
        <v>44456</v>
      </c>
      <c r="E561" s="41">
        <v>44652</v>
      </c>
      <c r="F561" s="40" t="s">
        <v>1343</v>
      </c>
      <c r="G561" s="70" t="s">
        <v>523</v>
      </c>
      <c r="H561" s="40" t="s">
        <v>274</v>
      </c>
      <c r="I561" s="40">
        <v>56</v>
      </c>
      <c r="J561" s="64">
        <v>426480.7</v>
      </c>
      <c r="K561" s="64">
        <v>426480.7</v>
      </c>
      <c r="L561" s="78">
        <v>44672</v>
      </c>
      <c r="M561" s="62" t="s">
        <v>142</v>
      </c>
    </row>
    <row r="562" spans="1:13" hidden="1" x14ac:dyDescent="0.25">
      <c r="A562" s="40">
        <v>2021</v>
      </c>
      <c r="B562" s="40" t="s">
        <v>1078</v>
      </c>
      <c r="C562" s="117" t="s">
        <v>252</v>
      </c>
      <c r="D562" s="41">
        <v>44529</v>
      </c>
      <c r="E562" s="41">
        <v>44658</v>
      </c>
      <c r="F562" s="40" t="s">
        <v>1343</v>
      </c>
      <c r="G562" s="70" t="s">
        <v>526</v>
      </c>
      <c r="H562" s="42" t="s">
        <v>275</v>
      </c>
      <c r="I562" s="40">
        <v>56</v>
      </c>
      <c r="J562" s="64">
        <v>286537.55</v>
      </c>
      <c r="K562" s="64">
        <v>286537.55</v>
      </c>
      <c r="L562" s="78">
        <v>44677</v>
      </c>
      <c r="M562" s="62" t="s">
        <v>142</v>
      </c>
    </row>
    <row r="563" spans="1:13" hidden="1" x14ac:dyDescent="0.25">
      <c r="A563" s="40">
        <v>2021</v>
      </c>
      <c r="B563" s="40" t="s">
        <v>1082</v>
      </c>
      <c r="C563" s="117" t="s">
        <v>252</v>
      </c>
      <c r="D563" s="41">
        <v>44540</v>
      </c>
      <c r="E563" s="41">
        <v>44715</v>
      </c>
      <c r="F563" s="40" t="s">
        <v>1343</v>
      </c>
      <c r="G563" s="70" t="s">
        <v>526</v>
      </c>
      <c r="H563" s="42" t="s">
        <v>274</v>
      </c>
      <c r="I563" s="40">
        <v>72</v>
      </c>
      <c r="J563" s="64">
        <v>269193.31</v>
      </c>
      <c r="K563" s="64">
        <v>269193.31</v>
      </c>
      <c r="L563" s="78">
        <v>44722</v>
      </c>
      <c r="M563" s="62" t="s">
        <v>142</v>
      </c>
    </row>
    <row r="564" spans="1:13" hidden="1" x14ac:dyDescent="0.25">
      <c r="A564" s="40">
        <v>2021</v>
      </c>
      <c r="B564" s="40" t="s">
        <v>1083</v>
      </c>
      <c r="C564" s="117" t="s">
        <v>252</v>
      </c>
      <c r="D564" s="41">
        <v>44208</v>
      </c>
      <c r="E564" s="41">
        <v>44680</v>
      </c>
      <c r="F564" s="40" t="s">
        <v>1343</v>
      </c>
      <c r="G564" s="70" t="s">
        <v>526</v>
      </c>
      <c r="H564" s="42" t="s">
        <v>274</v>
      </c>
      <c r="I564" s="40">
        <v>68</v>
      </c>
      <c r="J564" s="64">
        <v>361442.47</v>
      </c>
      <c r="K564" s="64">
        <v>361442.47</v>
      </c>
      <c r="L564" s="78">
        <v>44704</v>
      </c>
      <c r="M564" s="62" t="s">
        <v>142</v>
      </c>
    </row>
    <row r="565" spans="1:13" hidden="1" x14ac:dyDescent="0.25">
      <c r="A565" s="40">
        <v>2021</v>
      </c>
      <c r="B565" s="40" t="s">
        <v>1085</v>
      </c>
      <c r="C565" s="117" t="s">
        <v>252</v>
      </c>
      <c r="D565" s="41">
        <v>44422</v>
      </c>
      <c r="E565" s="41">
        <v>44732</v>
      </c>
      <c r="F565" s="40" t="s">
        <v>1343</v>
      </c>
      <c r="G565" s="70" t="s">
        <v>538</v>
      </c>
      <c r="H565" s="42" t="s">
        <v>275</v>
      </c>
      <c r="I565" s="40">
        <v>66</v>
      </c>
      <c r="J565" s="64">
        <v>698248.39</v>
      </c>
      <c r="K565" s="64">
        <v>698248.39</v>
      </c>
      <c r="L565" s="78">
        <v>44749</v>
      </c>
      <c r="M565" s="62" t="s">
        <v>142</v>
      </c>
    </row>
    <row r="566" spans="1:13" hidden="1" x14ac:dyDescent="0.25">
      <c r="A566" s="40">
        <v>2021</v>
      </c>
      <c r="B566" s="40" t="s">
        <v>1086</v>
      </c>
      <c r="C566" s="117" t="s">
        <v>252</v>
      </c>
      <c r="D566" s="41">
        <v>44479</v>
      </c>
      <c r="E566" s="41">
        <v>44742</v>
      </c>
      <c r="F566" s="40" t="s">
        <v>1343</v>
      </c>
      <c r="G566" s="70" t="s">
        <v>527</v>
      </c>
      <c r="H566" s="42" t="s">
        <v>275</v>
      </c>
      <c r="I566" s="40">
        <v>37</v>
      </c>
      <c r="J566" s="64">
        <v>453766.92</v>
      </c>
      <c r="K566" s="64">
        <v>223557.69</v>
      </c>
      <c r="L566" s="78">
        <v>44389</v>
      </c>
      <c r="M566" s="62" t="s">
        <v>143</v>
      </c>
    </row>
    <row r="567" spans="1:13" hidden="1" x14ac:dyDescent="0.25">
      <c r="A567" s="40">
        <v>2021</v>
      </c>
      <c r="B567" s="40" t="s">
        <v>1086</v>
      </c>
      <c r="C567" s="117" t="s">
        <v>252</v>
      </c>
      <c r="D567" s="41">
        <v>44479</v>
      </c>
      <c r="E567" s="41">
        <v>44742</v>
      </c>
      <c r="F567" s="40" t="s">
        <v>1343</v>
      </c>
      <c r="G567" s="70" t="s">
        <v>527</v>
      </c>
      <c r="H567" s="42" t="s">
        <v>275</v>
      </c>
      <c r="I567" s="40">
        <v>37</v>
      </c>
      <c r="J567" s="64">
        <v>0</v>
      </c>
      <c r="K567" s="64">
        <v>230209.23</v>
      </c>
      <c r="L567" s="78">
        <v>44789</v>
      </c>
      <c r="M567" s="62" t="s">
        <v>143</v>
      </c>
    </row>
    <row r="568" spans="1:13" hidden="1" x14ac:dyDescent="0.25">
      <c r="A568" s="40">
        <v>2021</v>
      </c>
      <c r="B568" s="40" t="s">
        <v>1088</v>
      </c>
      <c r="C568" s="117" t="s">
        <v>252</v>
      </c>
      <c r="D568" s="41">
        <v>44531</v>
      </c>
      <c r="E568" s="41">
        <v>44825</v>
      </c>
      <c r="F568" s="40" t="s">
        <v>1343</v>
      </c>
      <c r="G568" s="70" t="s">
        <v>522</v>
      </c>
      <c r="H568" s="42" t="s">
        <v>275</v>
      </c>
      <c r="I568" s="40">
        <v>56</v>
      </c>
      <c r="J568" s="64">
        <v>71198.59</v>
      </c>
      <c r="K568" s="64">
        <v>71198.59</v>
      </c>
      <c r="L568" s="78">
        <v>44833</v>
      </c>
      <c r="M568" s="62" t="s">
        <v>142</v>
      </c>
    </row>
    <row r="569" spans="1:13" hidden="1" x14ac:dyDescent="0.25">
      <c r="A569" s="40">
        <v>2021</v>
      </c>
      <c r="B569" s="40" t="s">
        <v>1089</v>
      </c>
      <c r="C569" s="117" t="s">
        <v>252</v>
      </c>
      <c r="D569" s="41">
        <v>44443</v>
      </c>
      <c r="E569" s="41">
        <v>44785</v>
      </c>
      <c r="F569" s="40" t="s">
        <v>1343</v>
      </c>
      <c r="G569" s="70" t="s">
        <v>530</v>
      </c>
      <c r="H569" s="42" t="s">
        <v>275</v>
      </c>
      <c r="I569" s="40">
        <v>63</v>
      </c>
      <c r="J569" s="64">
        <v>358297.95</v>
      </c>
      <c r="K569" s="64">
        <v>358297.95</v>
      </c>
      <c r="L569" s="78">
        <v>44798</v>
      </c>
      <c r="M569" s="62" t="s">
        <v>142</v>
      </c>
    </row>
    <row r="570" spans="1:13" hidden="1" x14ac:dyDescent="0.25">
      <c r="A570" s="40">
        <v>2021</v>
      </c>
      <c r="B570" s="40" t="s">
        <v>1090</v>
      </c>
      <c r="C570" s="117" t="s">
        <v>252</v>
      </c>
      <c r="D570" s="41">
        <v>44432</v>
      </c>
      <c r="E570" s="41">
        <v>44967</v>
      </c>
      <c r="F570" s="40" t="s">
        <v>1343</v>
      </c>
      <c r="G570" s="70" t="s">
        <v>532</v>
      </c>
      <c r="H570" s="42" t="s">
        <v>275</v>
      </c>
      <c r="I570" s="40">
        <v>57</v>
      </c>
      <c r="J570" s="64">
        <v>0</v>
      </c>
      <c r="K570" s="64">
        <v>145486.26999999999</v>
      </c>
      <c r="L570" s="78">
        <v>44970</v>
      </c>
      <c r="M570" s="62" t="s">
        <v>143</v>
      </c>
    </row>
    <row r="571" spans="1:13" hidden="1" x14ac:dyDescent="0.25">
      <c r="A571" s="40">
        <v>2021</v>
      </c>
      <c r="B571" s="40" t="s">
        <v>1090</v>
      </c>
      <c r="C571" s="117" t="s">
        <v>252</v>
      </c>
      <c r="D571" s="41">
        <v>44432</v>
      </c>
      <c r="E571" s="41">
        <v>44967</v>
      </c>
      <c r="F571" s="40" t="s">
        <v>1343</v>
      </c>
      <c r="G571" s="70" t="s">
        <v>532</v>
      </c>
      <c r="H571" s="42" t="s">
        <v>275</v>
      </c>
      <c r="I571" s="40">
        <v>57</v>
      </c>
      <c r="J571" s="84">
        <v>1419365.77</v>
      </c>
      <c r="K571" s="64">
        <v>1273879.5</v>
      </c>
      <c r="L571" s="78">
        <v>44841</v>
      </c>
      <c r="M571" s="62" t="s">
        <v>143</v>
      </c>
    </row>
    <row r="572" spans="1:13" x14ac:dyDescent="0.25">
      <c r="A572" s="40">
        <v>2021</v>
      </c>
      <c r="B572" s="40" t="s">
        <v>1288</v>
      </c>
      <c r="C572" s="117" t="s">
        <v>252</v>
      </c>
      <c r="D572" s="41">
        <v>44226</v>
      </c>
      <c r="E572" s="41">
        <v>45351</v>
      </c>
      <c r="F572" s="40" t="s">
        <v>1343</v>
      </c>
      <c r="G572" s="70" t="s">
        <v>532</v>
      </c>
      <c r="H572" s="40" t="s">
        <v>274</v>
      </c>
      <c r="I572" s="40">
        <v>51</v>
      </c>
      <c r="J572" s="84">
        <v>64901.52</v>
      </c>
      <c r="K572" s="64">
        <v>64901.52</v>
      </c>
      <c r="L572" s="78">
        <v>45357</v>
      </c>
      <c r="M572" s="62" t="s">
        <v>142</v>
      </c>
    </row>
    <row r="573" spans="1:13" s="97" customFormat="1" hidden="1" x14ac:dyDescent="0.25">
      <c r="A573" s="28">
        <v>2021</v>
      </c>
      <c r="B573" s="28" t="s">
        <v>1289</v>
      </c>
      <c r="C573" s="118" t="s">
        <v>252</v>
      </c>
      <c r="D573" s="92">
        <v>44228</v>
      </c>
      <c r="E573" s="92">
        <v>44910</v>
      </c>
      <c r="F573" s="28" t="s">
        <v>1343</v>
      </c>
      <c r="G573" s="27" t="s">
        <v>526</v>
      </c>
      <c r="H573" s="28" t="s">
        <v>274</v>
      </c>
      <c r="I573" s="28"/>
      <c r="J573" s="93">
        <v>507405.99</v>
      </c>
      <c r="K573" s="94">
        <v>507405.99</v>
      </c>
      <c r="L573" s="95">
        <v>44917</v>
      </c>
      <c r="M573" s="96" t="s">
        <v>142</v>
      </c>
    </row>
    <row r="574" spans="1:13" s="97" customFormat="1" hidden="1" x14ac:dyDescent="0.25">
      <c r="A574" s="28">
        <v>2021</v>
      </c>
      <c r="B574" s="28" t="s">
        <v>1546</v>
      </c>
      <c r="C574" s="118" t="s">
        <v>252</v>
      </c>
      <c r="D574" s="92">
        <v>44441</v>
      </c>
      <c r="E574" s="92">
        <v>44854</v>
      </c>
      <c r="F574" s="28" t="s">
        <v>1343</v>
      </c>
      <c r="G574" s="27">
        <v>0</v>
      </c>
      <c r="H574" s="98" t="s">
        <v>274</v>
      </c>
      <c r="I574" s="28">
        <v>0</v>
      </c>
      <c r="J574" s="99">
        <v>0</v>
      </c>
      <c r="K574" s="94" t="s">
        <v>1093</v>
      </c>
      <c r="L574" s="95">
        <v>0</v>
      </c>
      <c r="M574" s="96" t="s">
        <v>146</v>
      </c>
    </row>
    <row r="575" spans="1:13" s="97" customFormat="1" hidden="1" x14ac:dyDescent="0.25">
      <c r="A575" s="28">
        <v>2021</v>
      </c>
      <c r="B575" s="28" t="s">
        <v>1340</v>
      </c>
      <c r="C575" s="118" t="s">
        <v>252</v>
      </c>
      <c r="D575" s="92">
        <v>44224</v>
      </c>
      <c r="E575" s="92">
        <v>44876</v>
      </c>
      <c r="F575" s="28" t="s">
        <v>1343</v>
      </c>
      <c r="G575" s="27" t="s">
        <v>532</v>
      </c>
      <c r="H575" s="98" t="s">
        <v>275</v>
      </c>
      <c r="I575" s="28">
        <v>65</v>
      </c>
      <c r="J575" s="99">
        <v>249762.78</v>
      </c>
      <c r="K575" s="94">
        <v>249762.78</v>
      </c>
      <c r="L575" s="95">
        <v>44894</v>
      </c>
      <c r="M575" s="96" t="s">
        <v>142</v>
      </c>
    </row>
    <row r="576" spans="1:13" hidden="1" x14ac:dyDescent="0.25">
      <c r="A576" s="40">
        <v>2021</v>
      </c>
      <c r="B576" s="40" t="s">
        <v>1341</v>
      </c>
      <c r="C576" s="117" t="s">
        <v>252</v>
      </c>
      <c r="D576" s="41">
        <v>44212</v>
      </c>
      <c r="E576" s="41">
        <v>44889</v>
      </c>
      <c r="F576" s="40" t="s">
        <v>1343</v>
      </c>
      <c r="G576" s="70" t="s">
        <v>532</v>
      </c>
      <c r="H576" s="42" t="s">
        <v>275</v>
      </c>
      <c r="I576" s="40">
        <v>58</v>
      </c>
      <c r="J576" s="77">
        <v>559474.36</v>
      </c>
      <c r="K576" s="64">
        <v>559474.36</v>
      </c>
      <c r="L576" s="78">
        <v>44902</v>
      </c>
      <c r="M576" s="62" t="s">
        <v>142</v>
      </c>
    </row>
    <row r="577" spans="1:13" hidden="1" x14ac:dyDescent="0.25">
      <c r="A577" s="40">
        <v>2021</v>
      </c>
      <c r="B577" s="40" t="s">
        <v>1342</v>
      </c>
      <c r="C577" s="117" t="s">
        <v>252</v>
      </c>
      <c r="D577" s="41">
        <v>44243</v>
      </c>
      <c r="E577" s="41">
        <v>44931</v>
      </c>
      <c r="F577" s="40" t="s">
        <v>1344</v>
      </c>
      <c r="G577" s="70" t="s">
        <v>144</v>
      </c>
      <c r="H577" s="42" t="s">
        <v>274</v>
      </c>
      <c r="I577" s="40">
        <v>46</v>
      </c>
      <c r="J577" s="77">
        <v>370417.24</v>
      </c>
      <c r="K577" s="64"/>
      <c r="L577" s="78">
        <v>45102</v>
      </c>
      <c r="M577" s="62" t="s">
        <v>145</v>
      </c>
    </row>
    <row r="578" spans="1:13" hidden="1" x14ac:dyDescent="0.25">
      <c r="A578" s="40">
        <v>2021</v>
      </c>
      <c r="B578" s="40" t="s">
        <v>1381</v>
      </c>
      <c r="C578" s="117" t="s">
        <v>252</v>
      </c>
      <c r="D578" s="41">
        <v>44486</v>
      </c>
      <c r="E578" s="41">
        <v>45021</v>
      </c>
      <c r="F578" s="40" t="s">
        <v>1343</v>
      </c>
      <c r="G578" s="70" t="s">
        <v>526</v>
      </c>
      <c r="H578" s="42" t="s">
        <v>274</v>
      </c>
      <c r="I578" s="40">
        <v>55</v>
      </c>
      <c r="J578" s="77">
        <v>575255.86</v>
      </c>
      <c r="K578" s="64">
        <v>575255.86</v>
      </c>
      <c r="L578" s="78">
        <v>45028</v>
      </c>
      <c r="M578" s="62" t="s">
        <v>142</v>
      </c>
    </row>
    <row r="579" spans="1:13" hidden="1" x14ac:dyDescent="0.25">
      <c r="A579" s="40">
        <v>2021</v>
      </c>
      <c r="B579" s="40" t="s">
        <v>1411</v>
      </c>
      <c r="C579" s="117" t="s">
        <v>252</v>
      </c>
      <c r="D579" s="41">
        <v>44531</v>
      </c>
      <c r="E579" s="41">
        <v>45148</v>
      </c>
      <c r="F579" s="40" t="s">
        <v>1343</v>
      </c>
      <c r="G579" s="70" t="s">
        <v>528</v>
      </c>
      <c r="H579" s="42" t="s">
        <v>274</v>
      </c>
      <c r="I579" s="40">
        <v>44</v>
      </c>
      <c r="J579" s="77">
        <v>1362141.48</v>
      </c>
      <c r="K579" s="64">
        <v>1362141.48</v>
      </c>
      <c r="L579" s="65">
        <v>45156</v>
      </c>
      <c r="M579" s="62" t="s">
        <v>142</v>
      </c>
    </row>
    <row r="580" spans="1:13" hidden="1" x14ac:dyDescent="0.25">
      <c r="A580" s="40">
        <v>2021</v>
      </c>
      <c r="B580" s="40" t="s">
        <v>1467</v>
      </c>
      <c r="C580" s="117" t="s">
        <v>252</v>
      </c>
      <c r="D580" s="41">
        <v>44244</v>
      </c>
      <c r="E580" s="41">
        <v>45141</v>
      </c>
      <c r="F580" s="40" t="s">
        <v>1343</v>
      </c>
      <c r="G580" s="70" t="s">
        <v>532</v>
      </c>
      <c r="H580" s="42" t="s">
        <v>274</v>
      </c>
      <c r="I580" s="40">
        <v>62</v>
      </c>
      <c r="J580" s="77">
        <v>787405.01</v>
      </c>
      <c r="K580" s="64">
        <v>787405.01</v>
      </c>
      <c r="L580" s="65">
        <v>45148</v>
      </c>
      <c r="M580" s="62" t="s">
        <v>142</v>
      </c>
    </row>
    <row r="581" spans="1:13" x14ac:dyDescent="0.25">
      <c r="A581" s="40">
        <v>2021</v>
      </c>
      <c r="B581" s="40" t="s">
        <v>2236</v>
      </c>
      <c r="C581" s="117" t="s">
        <v>252</v>
      </c>
      <c r="D581" s="41">
        <v>44199</v>
      </c>
      <c r="E581" s="41">
        <v>45623</v>
      </c>
      <c r="F581" s="40" t="s">
        <v>1343</v>
      </c>
      <c r="G581" s="70" t="s">
        <v>532</v>
      </c>
      <c r="H581" s="42" t="s">
        <v>275</v>
      </c>
      <c r="I581" s="40">
        <v>69</v>
      </c>
      <c r="J581" s="77">
        <v>123017.84</v>
      </c>
      <c r="K581" s="64">
        <v>123017.84</v>
      </c>
      <c r="L581" s="65">
        <v>45639</v>
      </c>
      <c r="M581" s="62" t="s">
        <v>142</v>
      </c>
    </row>
    <row r="582" spans="1:13" x14ac:dyDescent="0.25">
      <c r="A582" s="40">
        <v>2021</v>
      </c>
      <c r="B582" s="40" t="s">
        <v>2237</v>
      </c>
      <c r="C582" s="117" t="s">
        <v>252</v>
      </c>
      <c r="D582" s="41">
        <v>44242</v>
      </c>
      <c r="E582" s="41">
        <v>45645</v>
      </c>
      <c r="F582" s="40" t="s">
        <v>1343</v>
      </c>
      <c r="G582" s="70" t="s">
        <v>532</v>
      </c>
      <c r="H582" s="42" t="s">
        <v>274</v>
      </c>
      <c r="I582" s="40">
        <v>68</v>
      </c>
      <c r="J582" s="77">
        <v>391919.15</v>
      </c>
      <c r="K582" s="64"/>
      <c r="L582" s="65"/>
      <c r="M582" s="62" t="s">
        <v>2234</v>
      </c>
    </row>
    <row r="583" spans="1:13" hidden="1" x14ac:dyDescent="0.25">
      <c r="A583" s="40">
        <v>2022</v>
      </c>
      <c r="B583" s="40" t="s">
        <v>1094</v>
      </c>
      <c r="C583" s="70" t="s">
        <v>445</v>
      </c>
      <c r="D583" s="41">
        <v>44571</v>
      </c>
      <c r="E583" s="41">
        <v>44616</v>
      </c>
      <c r="F583" s="40" t="s">
        <v>1343</v>
      </c>
      <c r="G583" s="62" t="s">
        <v>530</v>
      </c>
      <c r="H583" s="40" t="s">
        <v>275</v>
      </c>
      <c r="I583" s="40">
        <v>69</v>
      </c>
      <c r="J583" s="64">
        <v>100831.35</v>
      </c>
      <c r="K583" s="64">
        <v>100831.35</v>
      </c>
      <c r="L583" s="65">
        <v>44622</v>
      </c>
      <c r="M583" s="62" t="s">
        <v>142</v>
      </c>
    </row>
    <row r="584" spans="1:13" hidden="1" x14ac:dyDescent="0.25">
      <c r="A584" s="40">
        <v>2022</v>
      </c>
      <c r="B584" s="40" t="s">
        <v>1095</v>
      </c>
      <c r="C584" s="70" t="s">
        <v>445</v>
      </c>
      <c r="D584" s="41">
        <v>44583</v>
      </c>
      <c r="E584" s="41">
        <v>44680</v>
      </c>
      <c r="F584" s="40" t="s">
        <v>1343</v>
      </c>
      <c r="G584" s="62" t="s">
        <v>522</v>
      </c>
      <c r="H584" s="40" t="s">
        <v>275</v>
      </c>
      <c r="I584" s="40">
        <v>57</v>
      </c>
      <c r="J584" s="64">
        <v>188388.87</v>
      </c>
      <c r="K584" s="64">
        <v>188388.87</v>
      </c>
      <c r="L584" s="65">
        <v>44683</v>
      </c>
      <c r="M584" s="62" t="s">
        <v>142</v>
      </c>
    </row>
    <row r="585" spans="1:13" hidden="1" x14ac:dyDescent="0.25">
      <c r="A585" s="40">
        <v>2022</v>
      </c>
      <c r="B585" s="40" t="s">
        <v>1096</v>
      </c>
      <c r="C585" s="70" t="s">
        <v>445</v>
      </c>
      <c r="D585" s="41">
        <v>44589</v>
      </c>
      <c r="E585" s="41">
        <v>44623</v>
      </c>
      <c r="F585" s="40" t="s">
        <v>1343</v>
      </c>
      <c r="G585" s="62" t="s">
        <v>532</v>
      </c>
      <c r="H585" s="40" t="s">
        <v>274</v>
      </c>
      <c r="I585" s="40">
        <v>62</v>
      </c>
      <c r="J585" s="64">
        <v>357730.46</v>
      </c>
      <c r="K585" s="64">
        <v>357730.46</v>
      </c>
      <c r="L585" s="65">
        <v>44628</v>
      </c>
      <c r="M585" s="62" t="s">
        <v>142</v>
      </c>
    </row>
    <row r="586" spans="1:13" hidden="1" x14ac:dyDescent="0.25">
      <c r="A586" s="40">
        <v>2022</v>
      </c>
      <c r="B586" s="40" t="s">
        <v>1097</v>
      </c>
      <c r="C586" s="70" t="s">
        <v>445</v>
      </c>
      <c r="D586" s="41">
        <v>44570</v>
      </c>
      <c r="E586" s="41">
        <v>44623</v>
      </c>
      <c r="F586" s="40" t="s">
        <v>1343</v>
      </c>
      <c r="G586" s="62" t="s">
        <v>532</v>
      </c>
      <c r="H586" s="40" t="s">
        <v>274</v>
      </c>
      <c r="I586" s="40">
        <v>62</v>
      </c>
      <c r="J586" s="64">
        <v>485385.89</v>
      </c>
      <c r="K586" s="64">
        <v>485385.89</v>
      </c>
      <c r="L586" s="65">
        <v>44628</v>
      </c>
      <c r="M586" s="62" t="s">
        <v>142</v>
      </c>
    </row>
    <row r="587" spans="1:13" hidden="1" x14ac:dyDescent="0.25">
      <c r="A587" s="40">
        <v>2022</v>
      </c>
      <c r="B587" s="40" t="s">
        <v>1098</v>
      </c>
      <c r="C587" s="70" t="s">
        <v>445</v>
      </c>
      <c r="D587" s="41">
        <v>44604</v>
      </c>
      <c r="E587" s="41">
        <v>44652</v>
      </c>
      <c r="F587" s="40" t="s">
        <v>1343</v>
      </c>
      <c r="G587" s="62" t="s">
        <v>532</v>
      </c>
      <c r="H587" s="40" t="s">
        <v>274</v>
      </c>
      <c r="I587" s="40">
        <v>65</v>
      </c>
      <c r="J587" s="64">
        <v>253021.3</v>
      </c>
      <c r="K587" s="64">
        <v>253021.3</v>
      </c>
      <c r="L587" s="65">
        <v>44656</v>
      </c>
      <c r="M587" s="62" t="s">
        <v>142</v>
      </c>
    </row>
    <row r="588" spans="1:13" hidden="1" x14ac:dyDescent="0.25">
      <c r="A588" s="40">
        <v>2022</v>
      </c>
      <c r="B588" s="40" t="s">
        <v>1099</v>
      </c>
      <c r="C588" s="70" t="s">
        <v>445</v>
      </c>
      <c r="D588" s="41">
        <v>44596</v>
      </c>
      <c r="E588" s="41">
        <v>44652</v>
      </c>
      <c r="F588" s="40" t="s">
        <v>1343</v>
      </c>
      <c r="G588" s="62" t="s">
        <v>532</v>
      </c>
      <c r="H588" s="40" t="s">
        <v>274</v>
      </c>
      <c r="I588" s="40">
        <v>59</v>
      </c>
      <c r="J588" s="64">
        <v>298047.45</v>
      </c>
      <c r="K588" s="64">
        <v>298047.45</v>
      </c>
      <c r="L588" s="65">
        <v>44656</v>
      </c>
      <c r="M588" s="62" t="s">
        <v>142</v>
      </c>
    </row>
    <row r="589" spans="1:13" hidden="1" x14ac:dyDescent="0.25">
      <c r="A589" s="40">
        <v>2022</v>
      </c>
      <c r="B589" s="40" t="s">
        <v>1100</v>
      </c>
      <c r="C589" s="70" t="s">
        <v>445</v>
      </c>
      <c r="D589" s="41">
        <v>44598</v>
      </c>
      <c r="E589" s="41">
        <v>44652</v>
      </c>
      <c r="F589" s="40" t="s">
        <v>1343</v>
      </c>
      <c r="G589" s="62" t="s">
        <v>532</v>
      </c>
      <c r="H589" s="40" t="s">
        <v>274</v>
      </c>
      <c r="I589" s="40">
        <v>69</v>
      </c>
      <c r="J589" s="64">
        <v>563456.64</v>
      </c>
      <c r="K589" s="64">
        <v>563456.64</v>
      </c>
      <c r="L589" s="65">
        <v>44656</v>
      </c>
      <c r="M589" s="62" t="s">
        <v>142</v>
      </c>
    </row>
    <row r="590" spans="1:13" hidden="1" x14ac:dyDescent="0.25">
      <c r="A590" s="40">
        <v>2022</v>
      </c>
      <c r="B590" s="40" t="s">
        <v>1101</v>
      </c>
      <c r="C590" s="70" t="s">
        <v>445</v>
      </c>
      <c r="D590" s="41">
        <v>44588</v>
      </c>
      <c r="E590" s="41">
        <v>44652</v>
      </c>
      <c r="F590" s="40" t="s">
        <v>1343</v>
      </c>
      <c r="G590" s="62" t="s">
        <v>522</v>
      </c>
      <c r="H590" s="40" t="s">
        <v>275</v>
      </c>
      <c r="I590" s="40">
        <v>55</v>
      </c>
      <c r="J590" s="64">
        <v>13688.41</v>
      </c>
      <c r="K590" s="64">
        <v>13688.41</v>
      </c>
      <c r="L590" s="65">
        <v>44656</v>
      </c>
      <c r="M590" s="62" t="s">
        <v>142</v>
      </c>
    </row>
    <row r="591" spans="1:13" hidden="1" x14ac:dyDescent="0.25">
      <c r="A591" s="40">
        <v>2022</v>
      </c>
      <c r="B591" s="40" t="s">
        <v>1102</v>
      </c>
      <c r="C591" s="70" t="s">
        <v>445</v>
      </c>
      <c r="D591" s="41">
        <v>44595</v>
      </c>
      <c r="E591" s="41">
        <v>44652</v>
      </c>
      <c r="F591" s="40" t="s">
        <v>1343</v>
      </c>
      <c r="G591" s="62" t="s">
        <v>530</v>
      </c>
      <c r="H591" s="40" t="s">
        <v>275</v>
      </c>
      <c r="I591" s="40">
        <v>59</v>
      </c>
      <c r="J591" s="64">
        <v>26406.07</v>
      </c>
      <c r="K591" s="64">
        <v>26406.07</v>
      </c>
      <c r="L591" s="65">
        <v>44656</v>
      </c>
      <c r="M591" s="62" t="s">
        <v>142</v>
      </c>
    </row>
    <row r="592" spans="1:13" hidden="1" x14ac:dyDescent="0.25">
      <c r="A592" s="40">
        <v>2022</v>
      </c>
      <c r="B592" s="40" t="s">
        <v>1103</v>
      </c>
      <c r="C592" s="70" t="s">
        <v>445</v>
      </c>
      <c r="D592" s="41">
        <v>44618</v>
      </c>
      <c r="E592" s="41">
        <v>44672</v>
      </c>
      <c r="F592" s="40" t="s">
        <v>1343</v>
      </c>
      <c r="G592" s="62" t="s">
        <v>527</v>
      </c>
      <c r="H592" s="40" t="s">
        <v>274</v>
      </c>
      <c r="I592" s="40">
        <v>65</v>
      </c>
      <c r="J592" s="64">
        <v>64167.19</v>
      </c>
      <c r="K592" s="64">
        <v>64167.19</v>
      </c>
      <c r="L592" s="65">
        <v>44712</v>
      </c>
      <c r="M592" s="62" t="s">
        <v>142</v>
      </c>
    </row>
    <row r="593" spans="1:13" hidden="1" x14ac:dyDescent="0.25">
      <c r="A593" s="40">
        <v>2022</v>
      </c>
      <c r="B593" s="40" t="s">
        <v>1104</v>
      </c>
      <c r="C593" s="70" t="s">
        <v>445</v>
      </c>
      <c r="D593" s="41">
        <v>44670</v>
      </c>
      <c r="E593" s="41">
        <v>44680</v>
      </c>
      <c r="F593" s="40" t="s">
        <v>1343</v>
      </c>
      <c r="G593" s="62" t="s">
        <v>527</v>
      </c>
      <c r="H593" s="40" t="s">
        <v>274</v>
      </c>
      <c r="I593" s="40">
        <v>58</v>
      </c>
      <c r="J593" s="64">
        <v>338572.36</v>
      </c>
      <c r="K593" s="64">
        <v>338572.36</v>
      </c>
      <c r="L593" s="65">
        <v>44683</v>
      </c>
      <c r="M593" s="62" t="s">
        <v>142</v>
      </c>
    </row>
    <row r="594" spans="1:13" hidden="1" x14ac:dyDescent="0.25">
      <c r="A594" s="40">
        <v>2022</v>
      </c>
      <c r="B594" s="40" t="s">
        <v>1105</v>
      </c>
      <c r="C594" s="70" t="s">
        <v>445</v>
      </c>
      <c r="D594" s="41">
        <v>44563</v>
      </c>
      <c r="E594" s="41">
        <v>44687</v>
      </c>
      <c r="F594" s="40" t="s">
        <v>1343</v>
      </c>
      <c r="G594" s="62" t="s">
        <v>522</v>
      </c>
      <c r="H594" s="40" t="s">
        <v>275</v>
      </c>
      <c r="I594" s="40">
        <v>65</v>
      </c>
      <c r="J594" s="64">
        <v>183737.4</v>
      </c>
      <c r="K594" s="64">
        <v>183737.4</v>
      </c>
      <c r="L594" s="65">
        <v>44697</v>
      </c>
      <c r="M594" s="62" t="s">
        <v>142</v>
      </c>
    </row>
    <row r="595" spans="1:13" hidden="1" x14ac:dyDescent="0.25">
      <c r="A595" s="40">
        <v>2022</v>
      </c>
      <c r="B595" s="40" t="s">
        <v>1106</v>
      </c>
      <c r="C595" s="70" t="s">
        <v>445</v>
      </c>
      <c r="D595" s="41">
        <v>44660</v>
      </c>
      <c r="E595" s="41">
        <v>44715</v>
      </c>
      <c r="F595" s="40" t="s">
        <v>1343</v>
      </c>
      <c r="G595" s="62" t="s">
        <v>527</v>
      </c>
      <c r="H595" s="40" t="s">
        <v>275</v>
      </c>
      <c r="I595" s="40">
        <v>66</v>
      </c>
      <c r="J595" s="64">
        <v>141317.07</v>
      </c>
      <c r="K595" s="64">
        <v>141317.07</v>
      </c>
      <c r="L595" s="65">
        <v>44719</v>
      </c>
      <c r="M595" s="62" t="s">
        <v>142</v>
      </c>
    </row>
    <row r="596" spans="1:13" hidden="1" x14ac:dyDescent="0.25">
      <c r="A596" s="40">
        <v>2022</v>
      </c>
      <c r="B596" s="40" t="s">
        <v>1107</v>
      </c>
      <c r="C596" s="70" t="s">
        <v>445</v>
      </c>
      <c r="D596" s="41">
        <v>44614</v>
      </c>
      <c r="E596" s="41">
        <v>44715</v>
      </c>
      <c r="F596" s="40" t="s">
        <v>1343</v>
      </c>
      <c r="G596" s="62" t="s">
        <v>532</v>
      </c>
      <c r="H596" s="40" t="s">
        <v>274</v>
      </c>
      <c r="I596" s="40">
        <v>54</v>
      </c>
      <c r="J596" s="64">
        <v>57955.99</v>
      </c>
      <c r="K596" s="64">
        <v>57955.99</v>
      </c>
      <c r="L596" s="65">
        <v>44719</v>
      </c>
      <c r="M596" s="62" t="s">
        <v>142</v>
      </c>
    </row>
    <row r="597" spans="1:13" hidden="1" x14ac:dyDescent="0.25">
      <c r="A597" s="40">
        <v>2022</v>
      </c>
      <c r="B597" s="40" t="s">
        <v>1108</v>
      </c>
      <c r="C597" s="70" t="s">
        <v>445</v>
      </c>
      <c r="D597" s="41">
        <v>44639</v>
      </c>
      <c r="E597" s="41">
        <v>44739</v>
      </c>
      <c r="F597" s="40" t="s">
        <v>1343</v>
      </c>
      <c r="G597" s="62" t="s">
        <v>527</v>
      </c>
      <c r="H597" s="40" t="s">
        <v>275</v>
      </c>
      <c r="I597" s="40">
        <v>58</v>
      </c>
      <c r="J597" s="64">
        <v>272464.39</v>
      </c>
      <c r="K597" s="64">
        <v>272464.39</v>
      </c>
      <c r="L597" s="65">
        <v>44747</v>
      </c>
      <c r="M597" s="62" t="s">
        <v>142</v>
      </c>
    </row>
    <row r="598" spans="1:13" hidden="1" x14ac:dyDescent="0.25">
      <c r="A598" s="40">
        <v>2022</v>
      </c>
      <c r="B598" s="40" t="s">
        <v>1109</v>
      </c>
      <c r="C598" s="70" t="s">
        <v>445</v>
      </c>
      <c r="D598" s="41">
        <v>44597</v>
      </c>
      <c r="E598" s="41">
        <v>44742</v>
      </c>
      <c r="F598" s="40" t="s">
        <v>1343</v>
      </c>
      <c r="G598" s="62" t="s">
        <v>527</v>
      </c>
      <c r="H598" s="40" t="s">
        <v>274</v>
      </c>
      <c r="I598" s="40">
        <v>69</v>
      </c>
      <c r="J598" s="64">
        <v>205036.26</v>
      </c>
      <c r="K598" s="64">
        <v>205036.26</v>
      </c>
      <c r="L598" s="65">
        <v>44747</v>
      </c>
      <c r="M598" s="62" t="s">
        <v>142</v>
      </c>
    </row>
    <row r="599" spans="1:13" hidden="1" x14ac:dyDescent="0.25">
      <c r="A599" s="40">
        <v>2022</v>
      </c>
      <c r="B599" s="40" t="s">
        <v>1110</v>
      </c>
      <c r="C599" s="70" t="s">
        <v>445</v>
      </c>
      <c r="D599" s="41">
        <v>44659</v>
      </c>
      <c r="E599" s="41">
        <v>44739</v>
      </c>
      <c r="F599" s="40" t="s">
        <v>1343</v>
      </c>
      <c r="G599" s="62" t="s">
        <v>532</v>
      </c>
      <c r="H599" s="40" t="s">
        <v>275</v>
      </c>
      <c r="I599" s="40">
        <v>61</v>
      </c>
      <c r="J599" s="64">
        <v>17912.5</v>
      </c>
      <c r="K599" s="64">
        <v>17912.5</v>
      </c>
      <c r="L599" s="65">
        <v>44747</v>
      </c>
      <c r="M599" s="62" t="s">
        <v>142</v>
      </c>
    </row>
    <row r="600" spans="1:13" hidden="1" x14ac:dyDescent="0.25">
      <c r="A600" s="40">
        <v>2022</v>
      </c>
      <c r="B600" s="40" t="s">
        <v>1111</v>
      </c>
      <c r="C600" s="70" t="s">
        <v>445</v>
      </c>
      <c r="D600" s="41">
        <v>44694</v>
      </c>
      <c r="E600" s="41">
        <v>44732</v>
      </c>
      <c r="F600" s="40" t="s">
        <v>1343</v>
      </c>
      <c r="G600" s="62" t="s">
        <v>522</v>
      </c>
      <c r="H600" s="40" t="s">
        <v>275</v>
      </c>
      <c r="I600" s="40">
        <v>60</v>
      </c>
      <c r="J600" s="64">
        <v>440433</v>
      </c>
      <c r="K600" s="64">
        <v>440433</v>
      </c>
      <c r="L600" s="65">
        <v>44733</v>
      </c>
      <c r="M600" s="62" t="s">
        <v>142</v>
      </c>
    </row>
    <row r="601" spans="1:13" hidden="1" x14ac:dyDescent="0.25">
      <c r="A601" s="40">
        <v>2022</v>
      </c>
      <c r="B601" s="40" t="s">
        <v>1112</v>
      </c>
      <c r="C601" s="70" t="s">
        <v>445</v>
      </c>
      <c r="D601" s="41">
        <v>44709</v>
      </c>
      <c r="E601" s="41">
        <v>44742</v>
      </c>
      <c r="F601" s="40" t="s">
        <v>1343</v>
      </c>
      <c r="G601" s="62" t="s">
        <v>527</v>
      </c>
      <c r="H601" s="40" t="s">
        <v>274</v>
      </c>
      <c r="I601" s="40">
        <v>69</v>
      </c>
      <c r="J601" s="64">
        <v>331462.49</v>
      </c>
      <c r="K601" s="64">
        <v>331462.49</v>
      </c>
      <c r="L601" s="65">
        <v>44747</v>
      </c>
      <c r="M601" s="62" t="s">
        <v>142</v>
      </c>
    </row>
    <row r="602" spans="1:13" hidden="1" x14ac:dyDescent="0.25">
      <c r="A602" s="40">
        <v>2022</v>
      </c>
      <c r="B602" s="40" t="s">
        <v>1113</v>
      </c>
      <c r="C602" s="70" t="s">
        <v>445</v>
      </c>
      <c r="D602" s="41">
        <v>44687</v>
      </c>
      <c r="E602" s="41">
        <v>44742</v>
      </c>
      <c r="F602" s="40" t="s">
        <v>1343</v>
      </c>
      <c r="G602" s="62" t="s">
        <v>526</v>
      </c>
      <c r="H602" s="40" t="s">
        <v>274</v>
      </c>
      <c r="I602" s="40">
        <v>75</v>
      </c>
      <c r="J602" s="64">
        <v>138517.09</v>
      </c>
      <c r="K602" s="64">
        <v>138517.09</v>
      </c>
      <c r="L602" s="65">
        <v>44747</v>
      </c>
      <c r="M602" s="62" t="s">
        <v>142</v>
      </c>
    </row>
    <row r="603" spans="1:13" hidden="1" x14ac:dyDescent="0.25">
      <c r="A603" s="40">
        <v>2022</v>
      </c>
      <c r="B603" s="40" t="s">
        <v>1114</v>
      </c>
      <c r="C603" s="70" t="s">
        <v>445</v>
      </c>
      <c r="D603" s="41">
        <v>44673</v>
      </c>
      <c r="E603" s="41">
        <v>44785</v>
      </c>
      <c r="F603" s="40" t="s">
        <v>1343</v>
      </c>
      <c r="G603" s="62" t="s">
        <v>526</v>
      </c>
      <c r="H603" s="40" t="s">
        <v>274</v>
      </c>
      <c r="I603" s="40">
        <v>65</v>
      </c>
      <c r="J603" s="64">
        <v>547878.92000000004</v>
      </c>
      <c r="K603" s="64">
        <v>547878.92000000004</v>
      </c>
      <c r="L603" s="65">
        <v>44792</v>
      </c>
      <c r="M603" s="62" t="s">
        <v>142</v>
      </c>
    </row>
    <row r="604" spans="1:13" hidden="1" x14ac:dyDescent="0.25">
      <c r="A604" s="40">
        <v>2022</v>
      </c>
      <c r="B604" s="40" t="s">
        <v>1115</v>
      </c>
      <c r="C604" s="70" t="s">
        <v>445</v>
      </c>
      <c r="D604" s="41">
        <v>44572</v>
      </c>
      <c r="E604" s="41">
        <v>44771</v>
      </c>
      <c r="F604" s="40" t="s">
        <v>1343</v>
      </c>
      <c r="G604" s="62" t="s">
        <v>527</v>
      </c>
      <c r="H604" s="40" t="s">
        <v>275</v>
      </c>
      <c r="I604" s="40">
        <v>51</v>
      </c>
      <c r="J604" s="64">
        <v>855745.34</v>
      </c>
      <c r="K604" s="64">
        <v>855745.34</v>
      </c>
      <c r="L604" s="65">
        <v>44778</v>
      </c>
      <c r="M604" s="62" t="s">
        <v>142</v>
      </c>
    </row>
    <row r="605" spans="1:13" hidden="1" x14ac:dyDescent="0.25">
      <c r="A605" s="40">
        <v>2022</v>
      </c>
      <c r="B605" s="40" t="s">
        <v>1116</v>
      </c>
      <c r="C605" s="70" t="s">
        <v>445</v>
      </c>
      <c r="D605" s="41">
        <v>44621</v>
      </c>
      <c r="E605" s="41">
        <v>44763</v>
      </c>
      <c r="F605" s="40" t="s">
        <v>1343</v>
      </c>
      <c r="G605" s="62" t="s">
        <v>532</v>
      </c>
      <c r="H605" s="40" t="s">
        <v>275</v>
      </c>
      <c r="I605" s="40">
        <v>56</v>
      </c>
      <c r="J605" s="64">
        <v>352848.64000000001</v>
      </c>
      <c r="K605" s="64">
        <v>352848.64000000001</v>
      </c>
      <c r="L605" s="65">
        <v>44767</v>
      </c>
      <c r="M605" s="62" t="s">
        <v>142</v>
      </c>
    </row>
    <row r="606" spans="1:13" hidden="1" x14ac:dyDescent="0.25">
      <c r="A606" s="40">
        <v>2022</v>
      </c>
      <c r="B606" s="40" t="s">
        <v>1117</v>
      </c>
      <c r="C606" s="70" t="s">
        <v>445</v>
      </c>
      <c r="D606" s="41">
        <v>44732</v>
      </c>
      <c r="E606" s="41">
        <v>44763</v>
      </c>
      <c r="F606" s="40" t="s">
        <v>1343</v>
      </c>
      <c r="G606" s="62" t="s">
        <v>529</v>
      </c>
      <c r="H606" s="40" t="s">
        <v>274</v>
      </c>
      <c r="I606" s="40">
        <v>69</v>
      </c>
      <c r="J606" s="64">
        <v>416873.82</v>
      </c>
      <c r="K606" s="64">
        <v>416873.82</v>
      </c>
      <c r="L606" s="65">
        <v>44767</v>
      </c>
      <c r="M606" s="62" t="s">
        <v>142</v>
      </c>
    </row>
    <row r="607" spans="1:13" hidden="1" x14ac:dyDescent="0.25">
      <c r="A607" s="40">
        <v>2022</v>
      </c>
      <c r="B607" s="40" t="s">
        <v>1118</v>
      </c>
      <c r="C607" s="70" t="s">
        <v>445</v>
      </c>
      <c r="D607" s="41">
        <v>44739</v>
      </c>
      <c r="E607" s="41">
        <v>44771</v>
      </c>
      <c r="F607" s="40" t="s">
        <v>1343</v>
      </c>
      <c r="G607" s="62" t="s">
        <v>527</v>
      </c>
      <c r="H607" s="40" t="s">
        <v>274</v>
      </c>
      <c r="I607" s="40">
        <v>54</v>
      </c>
      <c r="J607" s="64">
        <v>747529.16</v>
      </c>
      <c r="K607" s="64">
        <v>747529.16</v>
      </c>
      <c r="L607" s="65">
        <v>44778</v>
      </c>
      <c r="M607" s="62" t="s">
        <v>142</v>
      </c>
    </row>
    <row r="608" spans="1:13" hidden="1" x14ac:dyDescent="0.25">
      <c r="A608" s="40">
        <v>2022</v>
      </c>
      <c r="B608" s="40" t="s">
        <v>1119</v>
      </c>
      <c r="C608" s="70" t="s">
        <v>445</v>
      </c>
      <c r="D608" s="41">
        <v>44700</v>
      </c>
      <c r="E608" s="41">
        <v>44771</v>
      </c>
      <c r="F608" s="40" t="s">
        <v>1343</v>
      </c>
      <c r="G608" s="62" t="s">
        <v>530</v>
      </c>
      <c r="H608" s="40" t="s">
        <v>275</v>
      </c>
      <c r="I608" s="40">
        <v>66</v>
      </c>
      <c r="J608" s="64">
        <v>265073.62</v>
      </c>
      <c r="K608" s="64">
        <v>265073.62</v>
      </c>
      <c r="L608" s="65">
        <v>44778</v>
      </c>
      <c r="M608" s="62" t="s">
        <v>142</v>
      </c>
    </row>
    <row r="609" spans="1:13" hidden="1" x14ac:dyDescent="0.25">
      <c r="A609" s="40">
        <v>2022</v>
      </c>
      <c r="B609" s="40" t="s">
        <v>1120</v>
      </c>
      <c r="C609" s="70" t="s">
        <v>445</v>
      </c>
      <c r="D609" s="41">
        <v>44596</v>
      </c>
      <c r="E609" s="41">
        <v>44771</v>
      </c>
      <c r="F609" s="40" t="s">
        <v>1343</v>
      </c>
      <c r="G609" s="62" t="s">
        <v>532</v>
      </c>
      <c r="H609" s="40" t="s">
        <v>275</v>
      </c>
      <c r="I609" s="40">
        <v>45</v>
      </c>
      <c r="J609" s="64">
        <v>176428.76</v>
      </c>
      <c r="K609" s="64">
        <v>176428.76</v>
      </c>
      <c r="L609" s="65">
        <v>44778</v>
      </c>
      <c r="M609" s="62" t="s">
        <v>142</v>
      </c>
    </row>
    <row r="610" spans="1:13" hidden="1" x14ac:dyDescent="0.25">
      <c r="A610" s="40">
        <v>2022</v>
      </c>
      <c r="B610" s="40" t="s">
        <v>1121</v>
      </c>
      <c r="C610" s="70" t="s">
        <v>445</v>
      </c>
      <c r="D610" s="41">
        <v>44683</v>
      </c>
      <c r="E610" s="41">
        <v>44771</v>
      </c>
      <c r="F610" s="40" t="s">
        <v>1343</v>
      </c>
      <c r="G610" s="62" t="s">
        <v>531</v>
      </c>
      <c r="H610" s="40" t="s">
        <v>274</v>
      </c>
      <c r="I610" s="40">
        <v>58</v>
      </c>
      <c r="J610" s="64">
        <v>276379.24</v>
      </c>
      <c r="K610" s="64">
        <v>276379.24</v>
      </c>
      <c r="L610" s="65">
        <v>44778</v>
      </c>
      <c r="M610" s="62" t="s">
        <v>142</v>
      </c>
    </row>
    <row r="611" spans="1:13" hidden="1" x14ac:dyDescent="0.25">
      <c r="A611" s="40">
        <v>2022</v>
      </c>
      <c r="B611" s="40" t="s">
        <v>1122</v>
      </c>
      <c r="C611" s="70" t="s">
        <v>445</v>
      </c>
      <c r="D611" s="41">
        <v>44673</v>
      </c>
      <c r="E611" s="41">
        <v>44785</v>
      </c>
      <c r="F611" s="40" t="s">
        <v>1343</v>
      </c>
      <c r="G611" s="62" t="s">
        <v>522</v>
      </c>
      <c r="H611" s="40" t="s">
        <v>275</v>
      </c>
      <c r="I611" s="40">
        <v>62</v>
      </c>
      <c r="J611" s="64">
        <v>41875.78</v>
      </c>
      <c r="K611" s="64">
        <v>41875.78</v>
      </c>
      <c r="L611" s="65">
        <v>44792</v>
      </c>
      <c r="M611" s="62" t="s">
        <v>142</v>
      </c>
    </row>
    <row r="612" spans="1:13" hidden="1" x14ac:dyDescent="0.25">
      <c r="A612" s="40">
        <v>2022</v>
      </c>
      <c r="B612" s="40" t="s">
        <v>1123</v>
      </c>
      <c r="C612" s="70" t="s">
        <v>445</v>
      </c>
      <c r="D612" s="41">
        <v>44671</v>
      </c>
      <c r="E612" s="41">
        <v>44785</v>
      </c>
      <c r="F612" s="40" t="s">
        <v>1343</v>
      </c>
      <c r="G612" s="62" t="s">
        <v>526</v>
      </c>
      <c r="H612" s="40" t="s">
        <v>274</v>
      </c>
      <c r="I612" s="40">
        <v>67</v>
      </c>
      <c r="J612" s="64">
        <v>190737.39</v>
      </c>
      <c r="K612" s="64">
        <v>190737.39</v>
      </c>
      <c r="L612" s="65">
        <v>44792</v>
      </c>
      <c r="M612" s="62" t="s">
        <v>142</v>
      </c>
    </row>
    <row r="613" spans="1:13" hidden="1" x14ac:dyDescent="0.25">
      <c r="A613" s="40">
        <v>2022</v>
      </c>
      <c r="B613" s="40" t="s">
        <v>1124</v>
      </c>
      <c r="C613" s="70" t="s">
        <v>445</v>
      </c>
      <c r="D613" s="41">
        <v>44649</v>
      </c>
      <c r="E613" s="41">
        <v>44785</v>
      </c>
      <c r="F613" s="40" t="s">
        <v>1343</v>
      </c>
      <c r="G613" s="62" t="s">
        <v>530</v>
      </c>
      <c r="H613" s="40" t="s">
        <v>275</v>
      </c>
      <c r="I613" s="40">
        <v>59</v>
      </c>
      <c r="J613" s="64">
        <v>142265.65</v>
      </c>
      <c r="K613" s="64">
        <v>142265.65</v>
      </c>
      <c r="L613" s="65">
        <v>44792</v>
      </c>
      <c r="M613" s="62" t="s">
        <v>142</v>
      </c>
    </row>
    <row r="614" spans="1:13" hidden="1" x14ac:dyDescent="0.25">
      <c r="A614" s="40">
        <v>2022</v>
      </c>
      <c r="B614" s="40" t="s">
        <v>1125</v>
      </c>
      <c r="C614" s="70" t="s">
        <v>445</v>
      </c>
      <c r="D614" s="41">
        <v>44731</v>
      </c>
      <c r="E614" s="41">
        <v>44798</v>
      </c>
      <c r="F614" s="40" t="s">
        <v>1343</v>
      </c>
      <c r="G614" s="62" t="s">
        <v>538</v>
      </c>
      <c r="H614" s="40" t="s">
        <v>275</v>
      </c>
      <c r="I614" s="40">
        <v>65</v>
      </c>
      <c r="J614" s="64">
        <v>67972.83</v>
      </c>
      <c r="K614" s="64">
        <v>67972.83</v>
      </c>
      <c r="L614" s="65">
        <v>44816</v>
      </c>
      <c r="M614" s="62" t="s">
        <v>142</v>
      </c>
    </row>
    <row r="615" spans="1:13" hidden="1" x14ac:dyDescent="0.25">
      <c r="A615" s="40">
        <v>2022</v>
      </c>
      <c r="B615" s="40" t="s">
        <v>1126</v>
      </c>
      <c r="C615" s="70" t="s">
        <v>445</v>
      </c>
      <c r="D615" s="41">
        <v>44723</v>
      </c>
      <c r="E615" s="41">
        <v>44791</v>
      </c>
      <c r="F615" s="40" t="s">
        <v>1343</v>
      </c>
      <c r="G615" s="62" t="s">
        <v>523</v>
      </c>
      <c r="H615" s="40" t="s">
        <v>274</v>
      </c>
      <c r="I615" s="40">
        <v>63</v>
      </c>
      <c r="J615" s="64">
        <v>51785.46</v>
      </c>
      <c r="K615" s="64">
        <v>51785.46</v>
      </c>
      <c r="L615" s="65">
        <v>44802</v>
      </c>
      <c r="M615" s="62" t="s">
        <v>142</v>
      </c>
    </row>
    <row r="616" spans="1:13" hidden="1" x14ac:dyDescent="0.25">
      <c r="A616" s="40">
        <v>2022</v>
      </c>
      <c r="B616" s="40" t="s">
        <v>1127</v>
      </c>
      <c r="C616" s="70" t="s">
        <v>445</v>
      </c>
      <c r="D616" s="41">
        <v>44747</v>
      </c>
      <c r="E616" s="41">
        <v>44791</v>
      </c>
      <c r="F616" s="40" t="s">
        <v>1343</v>
      </c>
      <c r="G616" s="62" t="s">
        <v>525</v>
      </c>
      <c r="H616" s="40" t="s">
        <v>274</v>
      </c>
      <c r="I616" s="40">
        <v>64</v>
      </c>
      <c r="J616" s="64">
        <v>184193.83</v>
      </c>
      <c r="K616" s="64">
        <v>184193.83</v>
      </c>
      <c r="L616" s="65">
        <v>44802</v>
      </c>
      <c r="M616" s="62" t="s">
        <v>142</v>
      </c>
    </row>
    <row r="617" spans="1:13" hidden="1" x14ac:dyDescent="0.25">
      <c r="A617" s="40">
        <v>2022</v>
      </c>
      <c r="B617" s="40" t="s">
        <v>1128</v>
      </c>
      <c r="C617" s="70" t="s">
        <v>445</v>
      </c>
      <c r="D617" s="41">
        <v>44624</v>
      </c>
      <c r="E617" s="41">
        <v>44861</v>
      </c>
      <c r="F617" s="40" t="s">
        <v>1343</v>
      </c>
      <c r="G617" s="62" t="s">
        <v>526</v>
      </c>
      <c r="H617" s="40" t="s">
        <v>274</v>
      </c>
      <c r="I617" s="40">
        <v>57</v>
      </c>
      <c r="J617" s="64">
        <v>385421.05</v>
      </c>
      <c r="K617" s="64">
        <v>385421.05</v>
      </c>
      <c r="L617" s="65">
        <v>44876</v>
      </c>
      <c r="M617" s="62" t="s">
        <v>142</v>
      </c>
    </row>
    <row r="618" spans="1:13" hidden="1" x14ac:dyDescent="0.25">
      <c r="A618" s="40">
        <v>2022</v>
      </c>
      <c r="B618" s="40" t="s">
        <v>1129</v>
      </c>
      <c r="C618" s="70" t="s">
        <v>445</v>
      </c>
      <c r="D618" s="41">
        <v>44657</v>
      </c>
      <c r="E618" s="41">
        <v>44798</v>
      </c>
      <c r="F618" s="40" t="s">
        <v>1343</v>
      </c>
      <c r="G618" s="62" t="s">
        <v>525</v>
      </c>
      <c r="H618" s="40" t="s">
        <v>275</v>
      </c>
      <c r="I618" s="40">
        <v>49</v>
      </c>
      <c r="J618" s="64">
        <v>527874.46</v>
      </c>
      <c r="K618" s="64">
        <v>527874.46</v>
      </c>
      <c r="L618" s="65">
        <v>44816</v>
      </c>
      <c r="M618" s="62" t="s">
        <v>142</v>
      </c>
    </row>
    <row r="619" spans="1:13" hidden="1" x14ac:dyDescent="0.25">
      <c r="A619" s="40">
        <v>2022</v>
      </c>
      <c r="B619" s="40" t="s">
        <v>1130</v>
      </c>
      <c r="C619" s="70" t="s">
        <v>445</v>
      </c>
      <c r="D619" s="41">
        <v>44752</v>
      </c>
      <c r="E619" s="41">
        <v>44812</v>
      </c>
      <c r="F619" s="40" t="s">
        <v>1343</v>
      </c>
      <c r="G619" s="62" t="s">
        <v>537</v>
      </c>
      <c r="H619" s="40" t="s">
        <v>274</v>
      </c>
      <c r="I619" s="40">
        <v>76</v>
      </c>
      <c r="J619" s="64">
        <v>354521.97</v>
      </c>
      <c r="K619" s="64">
        <v>354521.97</v>
      </c>
      <c r="L619" s="65">
        <v>44830</v>
      </c>
      <c r="M619" s="62" t="s">
        <v>142</v>
      </c>
    </row>
    <row r="620" spans="1:13" hidden="1" x14ac:dyDescent="0.25">
      <c r="A620" s="40">
        <v>2022</v>
      </c>
      <c r="B620" s="40" t="s">
        <v>1131</v>
      </c>
      <c r="C620" s="70" t="s">
        <v>445</v>
      </c>
      <c r="D620" s="41">
        <v>44668</v>
      </c>
      <c r="E620" s="41">
        <v>44805</v>
      </c>
      <c r="F620" s="40" t="s">
        <v>1343</v>
      </c>
      <c r="G620" s="62" t="s">
        <v>530</v>
      </c>
      <c r="H620" s="40" t="s">
        <v>274</v>
      </c>
      <c r="I620" s="40">
        <v>65</v>
      </c>
      <c r="J620" s="64">
        <v>34853.839999999997</v>
      </c>
      <c r="K620" s="64">
        <v>34853.839999999997</v>
      </c>
      <c r="L620" s="65">
        <v>44816</v>
      </c>
      <c r="M620" s="62" t="s">
        <v>142</v>
      </c>
    </row>
    <row r="621" spans="1:13" hidden="1" x14ac:dyDescent="0.25">
      <c r="A621" s="40">
        <v>2022</v>
      </c>
      <c r="B621" s="40" t="s">
        <v>1132</v>
      </c>
      <c r="C621" s="70" t="s">
        <v>445</v>
      </c>
      <c r="D621" s="41">
        <v>44715</v>
      </c>
      <c r="E621" s="41">
        <v>44805</v>
      </c>
      <c r="F621" s="40" t="s">
        <v>1343</v>
      </c>
      <c r="G621" s="62" t="s">
        <v>522</v>
      </c>
      <c r="H621" s="40" t="s">
        <v>275</v>
      </c>
      <c r="I621" s="40">
        <v>62</v>
      </c>
      <c r="J621" s="64">
        <v>410245.16</v>
      </c>
      <c r="K621" s="64">
        <v>410245.16</v>
      </c>
      <c r="L621" s="65">
        <v>44816</v>
      </c>
      <c r="M621" s="62" t="s">
        <v>142</v>
      </c>
    </row>
    <row r="622" spans="1:13" hidden="1" x14ac:dyDescent="0.25">
      <c r="A622" s="40">
        <v>2022</v>
      </c>
      <c r="B622" s="40" t="s">
        <v>1133</v>
      </c>
      <c r="C622" s="70" t="s">
        <v>445</v>
      </c>
      <c r="D622" s="41">
        <v>44711</v>
      </c>
      <c r="E622" s="41">
        <v>44840</v>
      </c>
      <c r="F622" s="40" t="s">
        <v>1343</v>
      </c>
      <c r="G622" s="62" t="s">
        <v>537</v>
      </c>
      <c r="H622" s="40" t="s">
        <v>274</v>
      </c>
      <c r="I622" s="40">
        <v>42</v>
      </c>
      <c r="J622" s="64">
        <v>1096078.01</v>
      </c>
      <c r="K622" s="64">
        <v>1096078.01</v>
      </c>
      <c r="L622" s="65">
        <v>44854</v>
      </c>
      <c r="M622" s="62" t="s">
        <v>142</v>
      </c>
    </row>
    <row r="623" spans="1:13" hidden="1" x14ac:dyDescent="0.25">
      <c r="A623" s="40">
        <v>2022</v>
      </c>
      <c r="B623" s="40" t="s">
        <v>1134</v>
      </c>
      <c r="C623" s="70" t="s">
        <v>445</v>
      </c>
      <c r="D623" s="41">
        <v>44792</v>
      </c>
      <c r="E623" s="41">
        <v>44938</v>
      </c>
      <c r="F623" s="40" t="s">
        <v>1343</v>
      </c>
      <c r="G623" s="62" t="s">
        <v>526</v>
      </c>
      <c r="H623" s="42" t="s">
        <v>274</v>
      </c>
      <c r="I623" s="40">
        <v>67</v>
      </c>
      <c r="J623" s="64">
        <v>108523.12</v>
      </c>
      <c r="K623" s="64">
        <v>108523.12</v>
      </c>
      <c r="L623" s="65">
        <v>44951</v>
      </c>
      <c r="M623" s="62" t="s">
        <v>142</v>
      </c>
    </row>
    <row r="624" spans="1:13" hidden="1" x14ac:dyDescent="0.25">
      <c r="A624" s="40">
        <v>2022</v>
      </c>
      <c r="B624" s="40" t="s">
        <v>1135</v>
      </c>
      <c r="C624" s="70" t="s">
        <v>445</v>
      </c>
      <c r="D624" s="41">
        <v>44762</v>
      </c>
      <c r="E624" s="41">
        <v>44953</v>
      </c>
      <c r="F624" s="40" t="s">
        <v>1343</v>
      </c>
      <c r="G624" s="62" t="s">
        <v>535</v>
      </c>
      <c r="H624" s="42" t="s">
        <v>274</v>
      </c>
      <c r="I624" s="40">
        <v>57</v>
      </c>
      <c r="J624" s="64">
        <v>376396.16</v>
      </c>
      <c r="K624" s="64">
        <v>376396.16</v>
      </c>
      <c r="L624" s="65">
        <v>44971</v>
      </c>
      <c r="M624" s="62" t="s">
        <v>142</v>
      </c>
    </row>
    <row r="625" spans="1:13" hidden="1" x14ac:dyDescent="0.25">
      <c r="A625" s="40">
        <v>2022</v>
      </c>
      <c r="B625" s="40" t="s">
        <v>1136</v>
      </c>
      <c r="C625" s="70" t="s">
        <v>445</v>
      </c>
      <c r="D625" s="41">
        <v>44629</v>
      </c>
      <c r="E625" s="41">
        <v>44876</v>
      </c>
      <c r="F625" s="40" t="s">
        <v>1343</v>
      </c>
      <c r="G625" s="62" t="s">
        <v>528</v>
      </c>
      <c r="H625" s="42" t="s">
        <v>275</v>
      </c>
      <c r="I625" s="40">
        <v>39</v>
      </c>
      <c r="J625" s="64">
        <v>450704.11</v>
      </c>
      <c r="K625" s="64">
        <v>450704.11</v>
      </c>
      <c r="L625" s="65">
        <v>44890</v>
      </c>
      <c r="M625" s="62" t="s">
        <v>142</v>
      </c>
    </row>
    <row r="626" spans="1:13" hidden="1" x14ac:dyDescent="0.25">
      <c r="A626" s="40">
        <v>2022</v>
      </c>
      <c r="B626" s="40" t="s">
        <v>1266</v>
      </c>
      <c r="C626" s="70" t="s">
        <v>445</v>
      </c>
      <c r="D626" s="41">
        <v>44754</v>
      </c>
      <c r="E626" s="41">
        <v>44847</v>
      </c>
      <c r="F626" s="40" t="s">
        <v>1343</v>
      </c>
      <c r="G626" s="62" t="s">
        <v>526</v>
      </c>
      <c r="H626" s="42" t="s">
        <v>274</v>
      </c>
      <c r="I626" s="40">
        <v>49</v>
      </c>
      <c r="J626" s="64">
        <v>250299.99</v>
      </c>
      <c r="K626" s="64">
        <v>250299.99</v>
      </c>
      <c r="L626" s="65">
        <v>44854</v>
      </c>
      <c r="M626" s="62" t="s">
        <v>142</v>
      </c>
    </row>
    <row r="627" spans="1:13" hidden="1" x14ac:dyDescent="0.25">
      <c r="A627" s="40">
        <v>2022</v>
      </c>
      <c r="B627" s="40" t="s">
        <v>1267</v>
      </c>
      <c r="C627" s="70" t="s">
        <v>445</v>
      </c>
      <c r="D627" s="41">
        <v>44803</v>
      </c>
      <c r="E627" s="41">
        <v>44854</v>
      </c>
      <c r="F627" s="40" t="s">
        <v>1343</v>
      </c>
      <c r="G627" s="62" t="s">
        <v>529</v>
      </c>
      <c r="H627" s="42" t="s">
        <v>275</v>
      </c>
      <c r="I627" s="40">
        <v>67</v>
      </c>
      <c r="J627" s="64">
        <v>8971.24</v>
      </c>
      <c r="K627" s="64">
        <v>8971.24</v>
      </c>
      <c r="L627" s="65">
        <v>44865</v>
      </c>
      <c r="M627" s="62" t="s">
        <v>142</v>
      </c>
    </row>
    <row r="628" spans="1:13" hidden="1" x14ac:dyDescent="0.25">
      <c r="A628" s="40">
        <v>2022</v>
      </c>
      <c r="B628" s="40" t="s">
        <v>1268</v>
      </c>
      <c r="C628" s="70" t="s">
        <v>445</v>
      </c>
      <c r="D628" s="41">
        <v>44687</v>
      </c>
      <c r="E628" s="41">
        <v>44854</v>
      </c>
      <c r="F628" s="40" t="s">
        <v>1343</v>
      </c>
      <c r="G628" s="62" t="s">
        <v>527</v>
      </c>
      <c r="H628" s="42" t="s">
        <v>274</v>
      </c>
      <c r="I628" s="40">
        <v>62</v>
      </c>
      <c r="J628" s="64">
        <v>288271.88</v>
      </c>
      <c r="K628" s="64">
        <v>288271.88</v>
      </c>
      <c r="L628" s="65">
        <v>44865</v>
      </c>
      <c r="M628" s="62" t="s">
        <v>142</v>
      </c>
    </row>
    <row r="629" spans="1:13" hidden="1" x14ac:dyDescent="0.25">
      <c r="A629" s="40">
        <v>2022</v>
      </c>
      <c r="B629" s="40" t="s">
        <v>1269</v>
      </c>
      <c r="C629" s="70" t="s">
        <v>445</v>
      </c>
      <c r="D629" s="41">
        <v>44778</v>
      </c>
      <c r="E629" s="41">
        <v>44861</v>
      </c>
      <c r="F629" s="40" t="s">
        <v>1343</v>
      </c>
      <c r="G629" s="62" t="s">
        <v>530</v>
      </c>
      <c r="H629" s="42" t="s">
        <v>274</v>
      </c>
      <c r="I629" s="40">
        <v>63</v>
      </c>
      <c r="J629" s="64">
        <v>284323.49</v>
      </c>
      <c r="K629" s="64">
        <v>284323.49</v>
      </c>
      <c r="L629" s="65">
        <v>44873</v>
      </c>
      <c r="M629" s="62" t="s">
        <v>142</v>
      </c>
    </row>
    <row r="630" spans="1:13" hidden="1" x14ac:dyDescent="0.25">
      <c r="A630" s="40">
        <v>2022</v>
      </c>
      <c r="B630" s="40" t="s">
        <v>1270</v>
      </c>
      <c r="C630" s="70" t="s">
        <v>445</v>
      </c>
      <c r="D630" s="41">
        <v>44729</v>
      </c>
      <c r="E630" s="41">
        <v>44861</v>
      </c>
      <c r="F630" s="40" t="s">
        <v>1343</v>
      </c>
      <c r="G630" s="62" t="s">
        <v>522</v>
      </c>
      <c r="H630" s="42" t="s">
        <v>274</v>
      </c>
      <c r="I630" s="40">
        <v>55</v>
      </c>
      <c r="J630" s="64">
        <v>100646.13</v>
      </c>
      <c r="K630" s="64">
        <v>100646.13</v>
      </c>
      <c r="L630" s="65">
        <v>44873</v>
      </c>
      <c r="M630" s="62" t="s">
        <v>142</v>
      </c>
    </row>
    <row r="631" spans="1:13" hidden="1" x14ac:dyDescent="0.25">
      <c r="A631" s="40">
        <v>2022</v>
      </c>
      <c r="B631" s="40" t="s">
        <v>1271</v>
      </c>
      <c r="C631" s="70" t="s">
        <v>445</v>
      </c>
      <c r="D631" s="41">
        <v>44747</v>
      </c>
      <c r="E631" s="41">
        <v>44861</v>
      </c>
      <c r="F631" s="40" t="s">
        <v>1343</v>
      </c>
      <c r="G631" s="62" t="s">
        <v>539</v>
      </c>
      <c r="H631" s="42" t="s">
        <v>274</v>
      </c>
      <c r="I631" s="40">
        <v>71</v>
      </c>
      <c r="J631" s="64">
        <v>1201587.21</v>
      </c>
      <c r="K631" s="64">
        <v>1201587.21</v>
      </c>
      <c r="L631" s="65">
        <v>44880</v>
      </c>
      <c r="M631" s="62" t="s">
        <v>142</v>
      </c>
    </row>
    <row r="632" spans="1:13" hidden="1" x14ac:dyDescent="0.25">
      <c r="A632" s="40">
        <v>2022</v>
      </c>
      <c r="B632" s="40" t="s">
        <v>1272</v>
      </c>
      <c r="C632" s="70" t="s">
        <v>445</v>
      </c>
      <c r="D632" s="41">
        <v>44752</v>
      </c>
      <c r="E632" s="41">
        <v>44861</v>
      </c>
      <c r="F632" s="40" t="s">
        <v>1343</v>
      </c>
      <c r="G632" s="62" t="s">
        <v>526</v>
      </c>
      <c r="H632" s="42" t="s">
        <v>274</v>
      </c>
      <c r="I632" s="40">
        <v>67</v>
      </c>
      <c r="J632" s="64">
        <v>81807.37</v>
      </c>
      <c r="K632" s="64">
        <v>81807.37</v>
      </c>
      <c r="L632" s="65">
        <v>44873</v>
      </c>
      <c r="M632" s="62" t="s">
        <v>142</v>
      </c>
    </row>
    <row r="633" spans="1:13" hidden="1" x14ac:dyDescent="0.25">
      <c r="A633" s="40">
        <v>2022</v>
      </c>
      <c r="B633" s="40" t="s">
        <v>1273</v>
      </c>
      <c r="C633" s="70" t="s">
        <v>445</v>
      </c>
      <c r="D633" s="41">
        <v>44805</v>
      </c>
      <c r="E633" s="41">
        <v>44861</v>
      </c>
      <c r="F633" s="40" t="s">
        <v>1343</v>
      </c>
      <c r="G633" s="62" t="s">
        <v>527</v>
      </c>
      <c r="H633" s="42" t="s">
        <v>274</v>
      </c>
      <c r="I633" s="40">
        <v>55</v>
      </c>
      <c r="J633" s="64">
        <v>309470.38</v>
      </c>
      <c r="K633" s="64">
        <v>309470.38</v>
      </c>
      <c r="L633" s="65">
        <v>44873</v>
      </c>
      <c r="M633" s="62" t="s">
        <v>142</v>
      </c>
    </row>
    <row r="634" spans="1:13" hidden="1" x14ac:dyDescent="0.25">
      <c r="A634" s="40">
        <v>2022</v>
      </c>
      <c r="B634" s="40" t="s">
        <v>1274</v>
      </c>
      <c r="C634" s="70" t="s">
        <v>445</v>
      </c>
      <c r="D634" s="41">
        <v>44781</v>
      </c>
      <c r="E634" s="41">
        <v>44868</v>
      </c>
      <c r="F634" s="40" t="s">
        <v>1343</v>
      </c>
      <c r="G634" s="62" t="s">
        <v>522</v>
      </c>
      <c r="H634" s="42" t="s">
        <v>274</v>
      </c>
      <c r="I634" s="40">
        <v>53</v>
      </c>
      <c r="J634" s="64">
        <v>939294.16</v>
      </c>
      <c r="K634" s="64">
        <v>939294.16</v>
      </c>
      <c r="L634" s="65">
        <v>44882</v>
      </c>
      <c r="M634" s="62" t="s">
        <v>142</v>
      </c>
    </row>
    <row r="635" spans="1:13" hidden="1" x14ac:dyDescent="0.25">
      <c r="A635" s="40">
        <v>2022</v>
      </c>
      <c r="B635" s="40" t="s">
        <v>1275</v>
      </c>
      <c r="C635" s="70" t="s">
        <v>445</v>
      </c>
      <c r="D635" s="41">
        <v>44587</v>
      </c>
      <c r="E635" s="41">
        <v>44868</v>
      </c>
      <c r="F635" s="40" t="s">
        <v>1343</v>
      </c>
      <c r="G635" s="62" t="s">
        <v>526</v>
      </c>
      <c r="H635" s="42" t="s">
        <v>274</v>
      </c>
      <c r="I635" s="40">
        <v>65</v>
      </c>
      <c r="J635" s="64">
        <v>160591.76999999999</v>
      </c>
      <c r="K635" s="64">
        <v>160591.76999999999</v>
      </c>
      <c r="L635" s="65">
        <v>44882</v>
      </c>
      <c r="M635" s="62" t="s">
        <v>142</v>
      </c>
    </row>
    <row r="636" spans="1:13" hidden="1" x14ac:dyDescent="0.25">
      <c r="A636" s="40">
        <v>2022</v>
      </c>
      <c r="B636" s="40" t="s">
        <v>1276</v>
      </c>
      <c r="C636" s="70" t="s">
        <v>445</v>
      </c>
      <c r="D636" s="41">
        <v>44761</v>
      </c>
      <c r="E636" s="41">
        <v>44868</v>
      </c>
      <c r="F636" s="40" t="s">
        <v>1343</v>
      </c>
      <c r="G636" s="62" t="s">
        <v>532</v>
      </c>
      <c r="H636" s="42" t="s">
        <v>274</v>
      </c>
      <c r="I636" s="40">
        <v>61</v>
      </c>
      <c r="J636" s="64">
        <v>265326.73</v>
      </c>
      <c r="K636" s="64">
        <v>265326.73</v>
      </c>
      <c r="L636" s="65">
        <v>44882</v>
      </c>
      <c r="M636" s="62" t="s">
        <v>142</v>
      </c>
    </row>
    <row r="637" spans="1:13" hidden="1" x14ac:dyDescent="0.25">
      <c r="A637" s="40">
        <v>2022</v>
      </c>
      <c r="B637" s="40" t="s">
        <v>1277</v>
      </c>
      <c r="C637" s="70" t="s">
        <v>445</v>
      </c>
      <c r="D637" s="41">
        <v>44756</v>
      </c>
      <c r="E637" s="41">
        <v>44868</v>
      </c>
      <c r="F637" s="40" t="s">
        <v>1343</v>
      </c>
      <c r="G637" s="62" t="s">
        <v>526</v>
      </c>
      <c r="H637" s="42" t="s">
        <v>274</v>
      </c>
      <c r="I637" s="40">
        <v>47</v>
      </c>
      <c r="J637" s="64">
        <v>831553.65</v>
      </c>
      <c r="K637" s="64">
        <v>831553.65</v>
      </c>
      <c r="L637" s="65">
        <v>44882</v>
      </c>
      <c r="M637" s="62" t="s">
        <v>142</v>
      </c>
    </row>
    <row r="638" spans="1:13" hidden="1" x14ac:dyDescent="0.25">
      <c r="A638" s="40">
        <v>2022</v>
      </c>
      <c r="B638" s="40" t="s">
        <v>1278</v>
      </c>
      <c r="C638" s="70" t="s">
        <v>445</v>
      </c>
      <c r="D638" s="41">
        <v>44708</v>
      </c>
      <c r="E638" s="41">
        <v>44903</v>
      </c>
      <c r="F638" s="40" t="s">
        <v>1343</v>
      </c>
      <c r="G638" s="62" t="s">
        <v>528</v>
      </c>
      <c r="H638" s="42" t="s">
        <v>274</v>
      </c>
      <c r="I638" s="40">
        <v>42</v>
      </c>
      <c r="J638" s="64">
        <v>611713.87</v>
      </c>
      <c r="K638" s="64">
        <v>611713.87</v>
      </c>
      <c r="L638" s="65">
        <v>44916</v>
      </c>
      <c r="M638" s="62" t="s">
        <v>142</v>
      </c>
    </row>
    <row r="639" spans="1:13" hidden="1" x14ac:dyDescent="0.25">
      <c r="A639" s="40">
        <v>2022</v>
      </c>
      <c r="B639" s="40" t="s">
        <v>1279</v>
      </c>
      <c r="C639" s="70" t="s">
        <v>445</v>
      </c>
      <c r="D639" s="41">
        <v>44742</v>
      </c>
      <c r="E639" s="41">
        <v>44868</v>
      </c>
      <c r="F639" s="40" t="s">
        <v>1343</v>
      </c>
      <c r="G639" s="62" t="s">
        <v>522</v>
      </c>
      <c r="H639" s="42" t="s">
        <v>274</v>
      </c>
      <c r="I639" s="40">
        <v>46</v>
      </c>
      <c r="J639" s="64">
        <v>428197.98</v>
      </c>
      <c r="K639" s="64">
        <v>428197.98</v>
      </c>
      <c r="L639" s="65">
        <v>44890</v>
      </c>
      <c r="M639" s="62" t="s">
        <v>142</v>
      </c>
    </row>
    <row r="640" spans="1:13" hidden="1" x14ac:dyDescent="0.25">
      <c r="A640" s="40">
        <v>2022</v>
      </c>
      <c r="B640" s="40" t="s">
        <v>1280</v>
      </c>
      <c r="C640" s="70" t="s">
        <v>445</v>
      </c>
      <c r="D640" s="41">
        <v>44722</v>
      </c>
      <c r="E640" s="41">
        <v>44931</v>
      </c>
      <c r="F640" s="40" t="s">
        <v>1343</v>
      </c>
      <c r="G640" s="62" t="s">
        <v>1383</v>
      </c>
      <c r="H640" s="42" t="s">
        <v>275</v>
      </c>
      <c r="I640" s="40">
        <v>43</v>
      </c>
      <c r="J640" s="64">
        <v>297343.25</v>
      </c>
      <c r="K640" s="64">
        <v>297343.25</v>
      </c>
      <c r="L640" s="65">
        <v>44950</v>
      </c>
      <c r="M640" s="62" t="s">
        <v>142</v>
      </c>
    </row>
    <row r="641" spans="1:13" hidden="1" x14ac:dyDescent="0.25">
      <c r="A641" s="40">
        <v>2022</v>
      </c>
      <c r="B641" s="40" t="s">
        <v>1281</v>
      </c>
      <c r="C641" s="70" t="s">
        <v>445</v>
      </c>
      <c r="D641" s="41">
        <v>44718</v>
      </c>
      <c r="E641" s="41">
        <v>44868</v>
      </c>
      <c r="F641" s="40" t="s">
        <v>1343</v>
      </c>
      <c r="G641" s="62" t="s">
        <v>530</v>
      </c>
      <c r="H641" s="42" t="s">
        <v>274</v>
      </c>
      <c r="I641" s="40">
        <v>65</v>
      </c>
      <c r="J641" s="64">
        <v>487602.95</v>
      </c>
      <c r="K641" s="64">
        <v>487602.95</v>
      </c>
      <c r="L641" s="65">
        <v>44882</v>
      </c>
      <c r="M641" s="62" t="s">
        <v>142</v>
      </c>
    </row>
    <row r="642" spans="1:13" hidden="1" x14ac:dyDescent="0.25">
      <c r="A642" s="40">
        <v>2022</v>
      </c>
      <c r="B642" s="40" t="s">
        <v>1282</v>
      </c>
      <c r="C642" s="70" t="s">
        <v>445</v>
      </c>
      <c r="D642" s="41">
        <v>44590</v>
      </c>
      <c r="E642" s="41">
        <v>44938</v>
      </c>
      <c r="F642" s="40" t="s">
        <v>1343</v>
      </c>
      <c r="G642" s="62" t="s">
        <v>530</v>
      </c>
      <c r="H642" s="42" t="s">
        <v>274</v>
      </c>
      <c r="I642" s="40">
        <v>60</v>
      </c>
      <c r="J642" s="64">
        <v>797280.98</v>
      </c>
      <c r="K642" s="64">
        <v>797280.98</v>
      </c>
      <c r="L642" s="65">
        <v>44952</v>
      </c>
      <c r="M642" s="62" t="s">
        <v>142</v>
      </c>
    </row>
    <row r="643" spans="1:13" hidden="1" x14ac:dyDescent="0.25">
      <c r="A643" s="40">
        <v>2022</v>
      </c>
      <c r="B643" s="40" t="s">
        <v>1283</v>
      </c>
      <c r="C643" s="70" t="s">
        <v>445</v>
      </c>
      <c r="D643" s="41">
        <v>44705</v>
      </c>
      <c r="E643" s="41">
        <v>44876</v>
      </c>
      <c r="F643" s="40" t="s">
        <v>1343</v>
      </c>
      <c r="G643" s="62" t="s">
        <v>532</v>
      </c>
      <c r="H643" s="42" t="s">
        <v>274</v>
      </c>
      <c r="I643" s="40">
        <v>70</v>
      </c>
      <c r="J643" s="64">
        <v>418094.69</v>
      </c>
      <c r="K643" s="64">
        <v>418094.69</v>
      </c>
      <c r="L643" s="65">
        <v>44890</v>
      </c>
      <c r="M643" s="62" t="s">
        <v>142</v>
      </c>
    </row>
    <row r="644" spans="1:13" hidden="1" x14ac:dyDescent="0.25">
      <c r="A644" s="40">
        <v>2022</v>
      </c>
      <c r="B644" s="40" t="s">
        <v>1284</v>
      </c>
      <c r="C644" s="70" t="s">
        <v>445</v>
      </c>
      <c r="D644" s="41">
        <v>44737</v>
      </c>
      <c r="E644" s="41">
        <v>44876</v>
      </c>
      <c r="F644" s="40" t="s">
        <v>1343</v>
      </c>
      <c r="G644" s="62" t="s">
        <v>522</v>
      </c>
      <c r="H644" s="42" t="s">
        <v>274</v>
      </c>
      <c r="I644" s="40">
        <v>54</v>
      </c>
      <c r="J644" s="64">
        <v>255691.59</v>
      </c>
      <c r="K644" s="64">
        <v>255691.59</v>
      </c>
      <c r="L644" s="65">
        <v>44890</v>
      </c>
      <c r="M644" s="62" t="s">
        <v>142</v>
      </c>
    </row>
    <row r="645" spans="1:13" hidden="1" x14ac:dyDescent="0.25">
      <c r="A645" s="40">
        <v>2022</v>
      </c>
      <c r="B645" s="40" t="s">
        <v>1285</v>
      </c>
      <c r="C645" s="70" t="s">
        <v>445</v>
      </c>
      <c r="D645" s="41">
        <v>44769</v>
      </c>
      <c r="E645" s="41">
        <v>44876</v>
      </c>
      <c r="F645" s="40" t="s">
        <v>1343</v>
      </c>
      <c r="G645" s="62" t="s">
        <v>526</v>
      </c>
      <c r="H645" s="42" t="s">
        <v>275</v>
      </c>
      <c r="I645" s="40">
        <v>51</v>
      </c>
      <c r="J645" s="81">
        <v>828867.67</v>
      </c>
      <c r="K645" s="64">
        <v>828867.67</v>
      </c>
      <c r="L645" s="65">
        <v>44890</v>
      </c>
      <c r="M645" s="62" t="s">
        <v>142</v>
      </c>
    </row>
    <row r="646" spans="1:13" hidden="1" x14ac:dyDescent="0.25">
      <c r="A646" s="40">
        <v>2022</v>
      </c>
      <c r="B646" s="40" t="s">
        <v>1286</v>
      </c>
      <c r="C646" s="70" t="s">
        <v>445</v>
      </c>
      <c r="D646" s="41">
        <v>44824</v>
      </c>
      <c r="E646" s="41">
        <v>44889</v>
      </c>
      <c r="F646" s="40" t="s">
        <v>1343</v>
      </c>
      <c r="G646" s="62" t="s">
        <v>532</v>
      </c>
      <c r="H646" s="42" t="s">
        <v>275</v>
      </c>
      <c r="I646" s="40">
        <v>59</v>
      </c>
      <c r="J646" s="64">
        <v>588759.24</v>
      </c>
      <c r="K646" s="64">
        <v>588759.24</v>
      </c>
      <c r="L646" s="65">
        <v>44904</v>
      </c>
      <c r="M646" s="62" t="s">
        <v>142</v>
      </c>
    </row>
    <row r="647" spans="1:13" hidden="1" x14ac:dyDescent="0.25">
      <c r="A647" s="40">
        <v>2022</v>
      </c>
      <c r="B647" s="40" t="s">
        <v>1287</v>
      </c>
      <c r="C647" s="70" t="s">
        <v>445</v>
      </c>
      <c r="D647" s="41">
        <v>44769</v>
      </c>
      <c r="E647" s="41">
        <v>44868</v>
      </c>
      <c r="F647" s="40" t="s">
        <v>1343</v>
      </c>
      <c r="G647" s="62" t="s">
        <v>523</v>
      </c>
      <c r="H647" s="42" t="s">
        <v>275</v>
      </c>
      <c r="I647" s="40">
        <v>45</v>
      </c>
      <c r="J647" s="64">
        <v>171188.1</v>
      </c>
      <c r="K647" s="64">
        <v>171188.1</v>
      </c>
      <c r="L647" s="65">
        <v>44882</v>
      </c>
      <c r="M647" s="62" t="s">
        <v>142</v>
      </c>
    </row>
    <row r="648" spans="1:13" hidden="1" x14ac:dyDescent="0.25">
      <c r="A648" s="40">
        <v>2022</v>
      </c>
      <c r="B648" s="40" t="s">
        <v>1345</v>
      </c>
      <c r="C648" s="70" t="s">
        <v>445</v>
      </c>
      <c r="D648" s="41">
        <v>44817</v>
      </c>
      <c r="E648" s="41">
        <v>44876</v>
      </c>
      <c r="F648" s="40" t="s">
        <v>1343</v>
      </c>
      <c r="G648" s="62" t="s">
        <v>527</v>
      </c>
      <c r="H648" s="42" t="s">
        <v>274</v>
      </c>
      <c r="I648" s="40">
        <v>62</v>
      </c>
      <c r="J648" s="64">
        <v>962642.24</v>
      </c>
      <c r="K648" s="64">
        <v>962642.24</v>
      </c>
      <c r="L648" s="65">
        <v>44890</v>
      </c>
      <c r="M648" s="62" t="s">
        <v>142</v>
      </c>
    </row>
    <row r="649" spans="1:13" hidden="1" x14ac:dyDescent="0.25">
      <c r="A649" s="40">
        <v>2022</v>
      </c>
      <c r="B649" s="40" t="s">
        <v>1346</v>
      </c>
      <c r="C649" s="70" t="s">
        <v>445</v>
      </c>
      <c r="D649" s="41">
        <v>44562</v>
      </c>
      <c r="E649" s="41">
        <v>44876</v>
      </c>
      <c r="F649" s="40" t="s">
        <v>1343</v>
      </c>
      <c r="G649" s="62" t="s">
        <v>527</v>
      </c>
      <c r="H649" s="42" t="s">
        <v>274</v>
      </c>
      <c r="I649" s="40">
        <v>56</v>
      </c>
      <c r="J649" s="64">
        <v>169788.2</v>
      </c>
      <c r="K649" s="64">
        <v>169788.2</v>
      </c>
      <c r="L649" s="65">
        <v>44890</v>
      </c>
      <c r="M649" s="62" t="s">
        <v>142</v>
      </c>
    </row>
    <row r="650" spans="1:13" hidden="1" x14ac:dyDescent="0.25">
      <c r="A650" s="40">
        <v>2022</v>
      </c>
      <c r="B650" s="40" t="s">
        <v>1347</v>
      </c>
      <c r="C650" s="70" t="s">
        <v>445</v>
      </c>
      <c r="D650" s="41">
        <v>44833</v>
      </c>
      <c r="E650" s="41">
        <v>44876</v>
      </c>
      <c r="F650" s="40" t="s">
        <v>1343</v>
      </c>
      <c r="G650" s="62" t="s">
        <v>529</v>
      </c>
      <c r="H650" s="42" t="s">
        <v>274</v>
      </c>
      <c r="I650" s="40">
        <v>68</v>
      </c>
      <c r="J650" s="64">
        <v>165899.31</v>
      </c>
      <c r="K650" s="64">
        <v>165899.31</v>
      </c>
      <c r="L650" s="65">
        <v>44890</v>
      </c>
      <c r="M650" s="62" t="s">
        <v>142</v>
      </c>
    </row>
    <row r="651" spans="1:13" hidden="1" x14ac:dyDescent="0.25">
      <c r="A651" s="40">
        <v>2022</v>
      </c>
      <c r="B651" s="40" t="s">
        <v>1348</v>
      </c>
      <c r="C651" s="70" t="s">
        <v>445</v>
      </c>
      <c r="D651" s="41">
        <v>44824</v>
      </c>
      <c r="E651" s="41">
        <v>44889</v>
      </c>
      <c r="F651" s="40" t="s">
        <v>1343</v>
      </c>
      <c r="G651" s="62" t="s">
        <v>526</v>
      </c>
      <c r="H651" s="42" t="s">
        <v>274</v>
      </c>
      <c r="I651" s="40">
        <v>57</v>
      </c>
      <c r="J651" s="64">
        <v>154074.1</v>
      </c>
      <c r="K651" s="64">
        <v>154074.1</v>
      </c>
      <c r="L651" s="65">
        <v>44904</v>
      </c>
      <c r="M651" s="62" t="s">
        <v>142</v>
      </c>
    </row>
    <row r="652" spans="1:13" hidden="1" x14ac:dyDescent="0.25">
      <c r="A652" s="40">
        <v>2022</v>
      </c>
      <c r="B652" s="40" t="s">
        <v>1349</v>
      </c>
      <c r="C652" s="70" t="s">
        <v>445</v>
      </c>
      <c r="D652" s="41">
        <v>44807</v>
      </c>
      <c r="E652" s="41">
        <v>44903</v>
      </c>
      <c r="F652" s="40" t="s">
        <v>1343</v>
      </c>
      <c r="G652" s="62" t="s">
        <v>526</v>
      </c>
      <c r="H652" s="42" t="s">
        <v>274</v>
      </c>
      <c r="I652" s="40">
        <v>53</v>
      </c>
      <c r="J652" s="64">
        <v>542595.63</v>
      </c>
      <c r="K652" s="64">
        <v>542595.63</v>
      </c>
      <c r="L652" s="65">
        <v>44916</v>
      </c>
      <c r="M652" s="62" t="s">
        <v>142</v>
      </c>
    </row>
    <row r="653" spans="1:13" hidden="1" x14ac:dyDescent="0.25">
      <c r="A653" s="40">
        <v>2022</v>
      </c>
      <c r="B653" s="40" t="s">
        <v>1350</v>
      </c>
      <c r="C653" s="70" t="s">
        <v>445</v>
      </c>
      <c r="D653" s="41">
        <v>44667</v>
      </c>
      <c r="E653" s="41">
        <v>45029</v>
      </c>
      <c r="F653" s="40" t="s">
        <v>1343</v>
      </c>
      <c r="G653" s="62" t="s">
        <v>531</v>
      </c>
      <c r="H653" s="42" t="s">
        <v>275</v>
      </c>
      <c r="I653" s="40">
        <v>65</v>
      </c>
      <c r="J653" s="64">
        <v>147259.78</v>
      </c>
      <c r="K653" s="64">
        <v>147259.78</v>
      </c>
      <c r="L653" s="65">
        <v>45043</v>
      </c>
      <c r="M653" s="62" t="s">
        <v>142</v>
      </c>
    </row>
    <row r="654" spans="1:13" hidden="1" x14ac:dyDescent="0.25">
      <c r="A654" s="40">
        <v>2022</v>
      </c>
      <c r="B654" s="40" t="s">
        <v>1351</v>
      </c>
      <c r="C654" s="70" t="s">
        <v>445</v>
      </c>
      <c r="D654" s="41">
        <v>44859</v>
      </c>
      <c r="E654" s="41">
        <v>44959</v>
      </c>
      <c r="F654" s="40" t="s">
        <v>1343</v>
      </c>
      <c r="G654" s="62" t="s">
        <v>522</v>
      </c>
      <c r="H654" s="42" t="s">
        <v>274</v>
      </c>
      <c r="I654" s="40">
        <v>66</v>
      </c>
      <c r="J654" s="64">
        <v>737121.09</v>
      </c>
      <c r="K654" s="64">
        <v>737121.09</v>
      </c>
      <c r="L654" s="65">
        <v>44971</v>
      </c>
      <c r="M654" s="62" t="s">
        <v>142</v>
      </c>
    </row>
    <row r="655" spans="1:13" hidden="1" x14ac:dyDescent="0.25">
      <c r="A655" s="40">
        <v>2022</v>
      </c>
      <c r="B655" s="40" t="s">
        <v>1352</v>
      </c>
      <c r="C655" s="70" t="s">
        <v>445</v>
      </c>
      <c r="D655" s="41">
        <v>44640</v>
      </c>
      <c r="E655" s="41">
        <v>44903</v>
      </c>
      <c r="F655" s="40" t="s">
        <v>1343</v>
      </c>
      <c r="G655" s="62" t="s">
        <v>530</v>
      </c>
      <c r="H655" s="42" t="s">
        <v>274</v>
      </c>
      <c r="I655" s="40">
        <v>64</v>
      </c>
      <c r="J655" s="64">
        <v>384882.81</v>
      </c>
      <c r="K655" s="64">
        <v>384882.81</v>
      </c>
      <c r="L655" s="65">
        <v>44916</v>
      </c>
      <c r="M655" s="62" t="s">
        <v>142</v>
      </c>
    </row>
    <row r="656" spans="1:13" hidden="1" x14ac:dyDescent="0.25">
      <c r="A656" s="40">
        <v>2022</v>
      </c>
      <c r="B656" s="40" t="s">
        <v>1353</v>
      </c>
      <c r="C656" s="70" t="s">
        <v>445</v>
      </c>
      <c r="D656" s="41">
        <v>44870</v>
      </c>
      <c r="E656" s="41">
        <v>44924</v>
      </c>
      <c r="F656" s="40" t="s">
        <v>1343</v>
      </c>
      <c r="G656" s="62" t="s">
        <v>530</v>
      </c>
      <c r="H656" s="42" t="s">
        <v>275</v>
      </c>
      <c r="I656" s="40">
        <v>63</v>
      </c>
      <c r="J656" s="64">
        <v>549997.18999999994</v>
      </c>
      <c r="K656" s="64">
        <v>549997.18999999994</v>
      </c>
      <c r="L656" s="65">
        <v>44943</v>
      </c>
      <c r="M656" s="62" t="s">
        <v>142</v>
      </c>
    </row>
    <row r="657" spans="1:13" hidden="1" x14ac:dyDescent="0.25">
      <c r="A657" s="40">
        <v>2022</v>
      </c>
      <c r="B657" s="40" t="s">
        <v>1354</v>
      </c>
      <c r="C657" s="70" t="s">
        <v>445</v>
      </c>
      <c r="D657" s="41">
        <v>44758</v>
      </c>
      <c r="E657" s="41">
        <v>44917</v>
      </c>
      <c r="F657" s="40" t="s">
        <v>1343</v>
      </c>
      <c r="G657" s="62" t="s">
        <v>1382</v>
      </c>
      <c r="H657" s="42" t="s">
        <v>274</v>
      </c>
      <c r="I657" s="40">
        <v>53</v>
      </c>
      <c r="J657" s="64">
        <v>399261.21</v>
      </c>
      <c r="K657" s="64">
        <v>399261.21</v>
      </c>
      <c r="L657" s="65">
        <v>44928</v>
      </c>
      <c r="M657" s="62" t="s">
        <v>142</v>
      </c>
    </row>
    <row r="658" spans="1:13" hidden="1" x14ac:dyDescent="0.25">
      <c r="A658" s="40">
        <v>2022</v>
      </c>
      <c r="B658" s="40" t="s">
        <v>1355</v>
      </c>
      <c r="C658" s="70" t="s">
        <v>445</v>
      </c>
      <c r="D658" s="41">
        <v>44802</v>
      </c>
      <c r="E658" s="41">
        <v>44910</v>
      </c>
      <c r="F658" s="40" t="s">
        <v>1343</v>
      </c>
      <c r="G658" s="62" t="s">
        <v>526</v>
      </c>
      <c r="H658" s="42" t="s">
        <v>274</v>
      </c>
      <c r="I658" s="40">
        <v>58</v>
      </c>
      <c r="J658" s="64">
        <v>983989.43</v>
      </c>
      <c r="K658" s="64">
        <v>983989.43</v>
      </c>
      <c r="L658" s="65">
        <v>44923</v>
      </c>
      <c r="M658" s="62" t="s">
        <v>142</v>
      </c>
    </row>
    <row r="659" spans="1:13" hidden="1" x14ac:dyDescent="0.25">
      <c r="A659" s="40">
        <v>2022</v>
      </c>
      <c r="B659" s="40" t="s">
        <v>1356</v>
      </c>
      <c r="C659" s="70" t="s">
        <v>445</v>
      </c>
      <c r="D659" s="41">
        <v>44802</v>
      </c>
      <c r="E659" s="41">
        <v>44910</v>
      </c>
      <c r="F659" s="40" t="s">
        <v>1343</v>
      </c>
      <c r="G659" s="62" t="s">
        <v>526</v>
      </c>
      <c r="H659" s="42" t="s">
        <v>275</v>
      </c>
      <c r="I659" s="40">
        <v>59</v>
      </c>
      <c r="J659" s="64">
        <v>361800.34</v>
      </c>
      <c r="K659" s="64">
        <v>361800.34</v>
      </c>
      <c r="L659" s="65">
        <v>44923</v>
      </c>
      <c r="M659" s="62" t="s">
        <v>142</v>
      </c>
    </row>
    <row r="660" spans="1:13" hidden="1" x14ac:dyDescent="0.25">
      <c r="A660" s="40">
        <v>2022</v>
      </c>
      <c r="B660" s="40" t="s">
        <v>1357</v>
      </c>
      <c r="C660" s="70" t="s">
        <v>445</v>
      </c>
      <c r="D660" s="41">
        <v>44881</v>
      </c>
      <c r="E660" s="41">
        <v>44973</v>
      </c>
      <c r="F660" s="40" t="s">
        <v>1343</v>
      </c>
      <c r="G660" s="62" t="s">
        <v>530</v>
      </c>
      <c r="H660" s="42" t="s">
        <v>275</v>
      </c>
      <c r="I660" s="40">
        <v>58</v>
      </c>
      <c r="J660" s="64">
        <v>285971.53000000003</v>
      </c>
      <c r="K660" s="64">
        <v>285971.53000000003</v>
      </c>
      <c r="L660" s="65">
        <v>44991</v>
      </c>
      <c r="M660" s="62" t="s">
        <v>142</v>
      </c>
    </row>
    <row r="661" spans="1:13" hidden="1" x14ac:dyDescent="0.25">
      <c r="A661" s="40">
        <v>2022</v>
      </c>
      <c r="B661" s="40" t="s">
        <v>1358</v>
      </c>
      <c r="C661" s="70" t="s">
        <v>445</v>
      </c>
      <c r="D661" s="41">
        <v>44865</v>
      </c>
      <c r="E661" s="41">
        <v>44910</v>
      </c>
      <c r="F661" s="40" t="s">
        <v>1343</v>
      </c>
      <c r="G661" s="62" t="s">
        <v>522</v>
      </c>
      <c r="H661" s="42" t="s">
        <v>275</v>
      </c>
      <c r="I661" s="40">
        <v>57</v>
      </c>
      <c r="J661" s="64">
        <v>590257.56999999995</v>
      </c>
      <c r="K661" s="64">
        <v>590257.56999999995</v>
      </c>
      <c r="L661" s="65">
        <v>44923</v>
      </c>
      <c r="M661" s="62" t="s">
        <v>142</v>
      </c>
    </row>
    <row r="662" spans="1:13" hidden="1" x14ac:dyDescent="0.25">
      <c r="A662" s="40">
        <v>2022</v>
      </c>
      <c r="B662" s="40" t="s">
        <v>1359</v>
      </c>
      <c r="C662" s="70" t="s">
        <v>445</v>
      </c>
      <c r="D662" s="41">
        <v>44833</v>
      </c>
      <c r="E662" s="41">
        <v>44924</v>
      </c>
      <c r="F662" s="40" t="s">
        <v>1343</v>
      </c>
      <c r="G662" s="62" t="s">
        <v>522</v>
      </c>
      <c r="H662" s="42" t="s">
        <v>274</v>
      </c>
      <c r="I662" s="40">
        <v>52</v>
      </c>
      <c r="J662" s="64">
        <v>383782.52</v>
      </c>
      <c r="K662" s="64">
        <v>383782.52</v>
      </c>
      <c r="L662" s="65">
        <v>44936</v>
      </c>
      <c r="M662" s="62" t="s">
        <v>142</v>
      </c>
    </row>
    <row r="663" spans="1:13" hidden="1" x14ac:dyDescent="0.25">
      <c r="A663" s="40">
        <v>2022</v>
      </c>
      <c r="B663" s="40" t="s">
        <v>1360</v>
      </c>
      <c r="C663" s="70" t="s">
        <v>445</v>
      </c>
      <c r="D663" s="41">
        <v>44890</v>
      </c>
      <c r="E663" s="41">
        <v>44938</v>
      </c>
      <c r="F663" s="40" t="s">
        <v>1343</v>
      </c>
      <c r="G663" s="62" t="s">
        <v>526</v>
      </c>
      <c r="H663" s="42" t="s">
        <v>275</v>
      </c>
      <c r="I663" s="40">
        <v>70</v>
      </c>
      <c r="J663" s="64">
        <v>222410.97</v>
      </c>
      <c r="K663" s="64">
        <v>222410.97</v>
      </c>
      <c r="L663" s="65">
        <v>44952</v>
      </c>
      <c r="M663" s="62" t="s">
        <v>142</v>
      </c>
    </row>
    <row r="664" spans="1:13" hidden="1" x14ac:dyDescent="0.25">
      <c r="A664" s="40">
        <v>2022</v>
      </c>
      <c r="B664" s="40" t="s">
        <v>1361</v>
      </c>
      <c r="C664" s="70" t="s">
        <v>445</v>
      </c>
      <c r="D664" s="41">
        <v>44868</v>
      </c>
      <c r="E664" s="41">
        <v>44924</v>
      </c>
      <c r="F664" s="40" t="s">
        <v>1343</v>
      </c>
      <c r="G664" s="62" t="s">
        <v>526</v>
      </c>
      <c r="H664" s="42" t="s">
        <v>274</v>
      </c>
      <c r="I664" s="40">
        <v>62</v>
      </c>
      <c r="J664" s="64">
        <v>824912.93</v>
      </c>
      <c r="K664" s="64">
        <v>824912.93</v>
      </c>
      <c r="L664" s="65">
        <v>44943</v>
      </c>
      <c r="M664" s="62" t="s">
        <v>142</v>
      </c>
    </row>
    <row r="665" spans="1:13" hidden="1" x14ac:dyDescent="0.25">
      <c r="A665" s="40">
        <v>2022</v>
      </c>
      <c r="B665" s="40" t="s">
        <v>1362</v>
      </c>
      <c r="C665" s="70" t="s">
        <v>445</v>
      </c>
      <c r="D665" s="41">
        <v>44873</v>
      </c>
      <c r="E665" s="41">
        <v>44924</v>
      </c>
      <c r="F665" s="40" t="s">
        <v>1343</v>
      </c>
      <c r="G665" s="62" t="s">
        <v>522</v>
      </c>
      <c r="H665" s="42" t="s">
        <v>274</v>
      </c>
      <c r="I665" s="40">
        <v>58</v>
      </c>
      <c r="J665" s="64">
        <v>132519.60999999999</v>
      </c>
      <c r="K665" s="64">
        <v>132519.60999999999</v>
      </c>
      <c r="L665" s="65">
        <v>44950</v>
      </c>
      <c r="M665" s="62" t="s">
        <v>142</v>
      </c>
    </row>
    <row r="666" spans="1:13" hidden="1" x14ac:dyDescent="0.25">
      <c r="A666" s="40">
        <v>2022</v>
      </c>
      <c r="B666" s="40" t="s">
        <v>1363</v>
      </c>
      <c r="C666" s="70" t="s">
        <v>445</v>
      </c>
      <c r="D666" s="41">
        <v>44877</v>
      </c>
      <c r="E666" s="41">
        <v>44931</v>
      </c>
      <c r="F666" s="40" t="s">
        <v>1343</v>
      </c>
      <c r="G666" s="62" t="s">
        <v>1383</v>
      </c>
      <c r="H666" s="42" t="s">
        <v>275</v>
      </c>
      <c r="I666" s="40">
        <v>54</v>
      </c>
      <c r="J666" s="64">
        <v>27953.01</v>
      </c>
      <c r="K666" s="64">
        <v>27953.01</v>
      </c>
      <c r="L666" s="65">
        <v>44943</v>
      </c>
      <c r="M666" s="62" t="s">
        <v>142</v>
      </c>
    </row>
    <row r="667" spans="1:13" hidden="1" x14ac:dyDescent="0.25">
      <c r="A667" s="40">
        <v>2022</v>
      </c>
      <c r="B667" s="40" t="s">
        <v>1364</v>
      </c>
      <c r="C667" s="70" t="s">
        <v>445</v>
      </c>
      <c r="D667" s="41">
        <v>44898</v>
      </c>
      <c r="E667" s="41">
        <v>44931</v>
      </c>
      <c r="F667" s="40" t="s">
        <v>1343</v>
      </c>
      <c r="G667" s="62" t="s">
        <v>522</v>
      </c>
      <c r="H667" s="42" t="s">
        <v>275</v>
      </c>
      <c r="I667" s="40">
        <v>59</v>
      </c>
      <c r="J667" s="64">
        <v>670331.35</v>
      </c>
      <c r="K667" s="64">
        <v>670331.35</v>
      </c>
      <c r="L667" s="65">
        <v>44960</v>
      </c>
      <c r="M667" s="62" t="s">
        <v>142</v>
      </c>
    </row>
    <row r="668" spans="1:13" hidden="1" x14ac:dyDescent="0.25">
      <c r="A668" s="40">
        <v>2022</v>
      </c>
      <c r="B668" s="40" t="s">
        <v>1365</v>
      </c>
      <c r="C668" s="70" t="s">
        <v>445</v>
      </c>
      <c r="D668" s="41">
        <v>44899</v>
      </c>
      <c r="E668" s="41">
        <v>45071</v>
      </c>
      <c r="F668" s="40" t="s">
        <v>1343</v>
      </c>
      <c r="G668" s="62" t="s">
        <v>535</v>
      </c>
      <c r="H668" s="42" t="s">
        <v>275</v>
      </c>
      <c r="I668" s="40">
        <v>49</v>
      </c>
      <c r="J668" s="64">
        <v>71238.490000000005</v>
      </c>
      <c r="K668" s="64">
        <v>71238.490000000005</v>
      </c>
      <c r="L668" s="65">
        <v>45078</v>
      </c>
      <c r="M668" s="62" t="s">
        <v>142</v>
      </c>
    </row>
    <row r="669" spans="1:13" hidden="1" x14ac:dyDescent="0.25">
      <c r="A669" s="40">
        <v>2022</v>
      </c>
      <c r="B669" s="40" t="s">
        <v>1366</v>
      </c>
      <c r="C669" s="70" t="s">
        <v>445</v>
      </c>
      <c r="D669" s="41">
        <v>44917</v>
      </c>
      <c r="E669" s="41">
        <v>45071</v>
      </c>
      <c r="F669" s="40" t="s">
        <v>1343</v>
      </c>
      <c r="G669" s="62" t="s">
        <v>527</v>
      </c>
      <c r="H669" s="42" t="s">
        <v>275</v>
      </c>
      <c r="I669" s="40">
        <v>66</v>
      </c>
      <c r="J669" s="64">
        <v>324430.98</v>
      </c>
      <c r="K669" s="64">
        <v>324430.98</v>
      </c>
      <c r="L669" s="65">
        <v>45085</v>
      </c>
      <c r="M669" s="62" t="s">
        <v>142</v>
      </c>
    </row>
    <row r="670" spans="1:13" hidden="1" x14ac:dyDescent="0.25">
      <c r="A670" s="40">
        <v>2022</v>
      </c>
      <c r="B670" s="40" t="s">
        <v>1367</v>
      </c>
      <c r="C670" s="70" t="s">
        <v>445</v>
      </c>
      <c r="D670" s="41">
        <v>44920</v>
      </c>
      <c r="E670" s="41">
        <v>44959</v>
      </c>
      <c r="F670" s="40" t="s">
        <v>1343</v>
      </c>
      <c r="G670" s="62" t="s">
        <v>527</v>
      </c>
      <c r="H670" s="42" t="s">
        <v>274</v>
      </c>
      <c r="I670" s="40">
        <v>60</v>
      </c>
      <c r="J670" s="64">
        <v>905867.69</v>
      </c>
      <c r="K670" s="64">
        <v>905867.69</v>
      </c>
      <c r="L670" s="65">
        <v>44971</v>
      </c>
      <c r="M670" s="62" t="s">
        <v>142</v>
      </c>
    </row>
    <row r="671" spans="1:13" hidden="1" x14ac:dyDescent="0.25">
      <c r="A671" s="40">
        <v>2022</v>
      </c>
      <c r="B671" s="40" t="s">
        <v>1368</v>
      </c>
      <c r="C671" s="70" t="s">
        <v>445</v>
      </c>
      <c r="D671" s="41">
        <v>44894</v>
      </c>
      <c r="E671" s="41">
        <v>44988</v>
      </c>
      <c r="F671" s="40" t="s">
        <v>1343</v>
      </c>
      <c r="G671" s="62" t="s">
        <v>526</v>
      </c>
      <c r="H671" s="42" t="s">
        <v>275</v>
      </c>
      <c r="I671" s="40">
        <v>60</v>
      </c>
      <c r="J671" s="64">
        <v>194689.8</v>
      </c>
      <c r="K671" s="64">
        <v>194689.8</v>
      </c>
      <c r="L671" s="65">
        <v>44994</v>
      </c>
      <c r="M671" s="62" t="s">
        <v>142</v>
      </c>
    </row>
    <row r="672" spans="1:13" hidden="1" x14ac:dyDescent="0.25">
      <c r="A672" s="40">
        <v>2022</v>
      </c>
      <c r="B672" s="40" t="s">
        <v>1369</v>
      </c>
      <c r="C672" s="70" t="s">
        <v>445</v>
      </c>
      <c r="D672" s="41">
        <v>44905</v>
      </c>
      <c r="E672" s="41">
        <v>44966</v>
      </c>
      <c r="F672" s="40" t="s">
        <v>1343</v>
      </c>
      <c r="G672" s="62" t="s">
        <v>535</v>
      </c>
      <c r="H672" s="42" t="s">
        <v>274</v>
      </c>
      <c r="I672" s="40">
        <v>34</v>
      </c>
      <c r="J672" s="64">
        <v>1235829.97</v>
      </c>
      <c r="K672" s="64">
        <v>1235829.97</v>
      </c>
      <c r="L672" s="65">
        <v>44994</v>
      </c>
      <c r="M672" s="62" t="s">
        <v>142</v>
      </c>
    </row>
    <row r="673" spans="1:13" hidden="1" x14ac:dyDescent="0.25">
      <c r="A673" s="40">
        <v>2022</v>
      </c>
      <c r="B673" s="40" t="s">
        <v>1384</v>
      </c>
      <c r="C673" s="70" t="s">
        <v>445</v>
      </c>
      <c r="D673" s="41">
        <v>44898</v>
      </c>
      <c r="E673" s="41">
        <v>44987</v>
      </c>
      <c r="F673" s="40" t="s">
        <v>1343</v>
      </c>
      <c r="G673" s="62" t="s">
        <v>526</v>
      </c>
      <c r="H673" s="42" t="s">
        <v>275</v>
      </c>
      <c r="I673" s="40">
        <v>65</v>
      </c>
      <c r="J673" s="64">
        <v>129345.2</v>
      </c>
      <c r="K673" s="64">
        <v>129345.2</v>
      </c>
      <c r="L673" s="65">
        <v>45019</v>
      </c>
      <c r="M673" s="62" t="s">
        <v>142</v>
      </c>
    </row>
    <row r="674" spans="1:13" hidden="1" x14ac:dyDescent="0.25">
      <c r="A674" s="40">
        <v>2022</v>
      </c>
      <c r="B674" s="40" t="s">
        <v>1385</v>
      </c>
      <c r="C674" s="70" t="s">
        <v>445</v>
      </c>
      <c r="D674" s="41">
        <v>44907</v>
      </c>
      <c r="E674" s="41">
        <v>44973</v>
      </c>
      <c r="F674" s="40" t="s">
        <v>1343</v>
      </c>
      <c r="G674" s="62" t="s">
        <v>522</v>
      </c>
      <c r="H674" s="42" t="s">
        <v>275</v>
      </c>
      <c r="I674" s="40">
        <v>53</v>
      </c>
      <c r="J674" s="64">
        <v>126605.09</v>
      </c>
      <c r="K674" s="64">
        <v>126605.09</v>
      </c>
      <c r="L674" s="65">
        <v>44992</v>
      </c>
      <c r="M674" s="62" t="s">
        <v>142</v>
      </c>
    </row>
    <row r="675" spans="1:13" hidden="1" x14ac:dyDescent="0.25">
      <c r="A675" s="40">
        <v>2022</v>
      </c>
      <c r="B675" s="40" t="s">
        <v>1386</v>
      </c>
      <c r="C675" s="70" t="s">
        <v>445</v>
      </c>
      <c r="D675" s="41">
        <v>44908</v>
      </c>
      <c r="E675" s="41">
        <v>44987</v>
      </c>
      <c r="F675" s="40" t="s">
        <v>1343</v>
      </c>
      <c r="G675" s="62" t="s">
        <v>529</v>
      </c>
      <c r="H675" s="42" t="s">
        <v>275</v>
      </c>
      <c r="I675" s="40">
        <v>50</v>
      </c>
      <c r="J675" s="64">
        <v>12918.1</v>
      </c>
      <c r="K675" s="64">
        <v>12918.1</v>
      </c>
      <c r="L675" s="65">
        <v>44994</v>
      </c>
      <c r="M675" s="62" t="s">
        <v>142</v>
      </c>
    </row>
    <row r="676" spans="1:13" hidden="1" x14ac:dyDescent="0.25">
      <c r="A676" s="40">
        <v>2022</v>
      </c>
      <c r="B676" s="40" t="s">
        <v>1387</v>
      </c>
      <c r="C676" s="70" t="s">
        <v>445</v>
      </c>
      <c r="D676" s="41">
        <v>44898</v>
      </c>
      <c r="E676" s="41">
        <v>45120</v>
      </c>
      <c r="F676" s="40" t="s">
        <v>1343</v>
      </c>
      <c r="G676" s="62" t="s">
        <v>528</v>
      </c>
      <c r="H676" s="42" t="s">
        <v>274</v>
      </c>
      <c r="I676" s="40">
        <v>56</v>
      </c>
      <c r="J676" s="64">
        <v>855056.69</v>
      </c>
      <c r="K676" s="64">
        <v>544114.9</v>
      </c>
      <c r="L676" s="65">
        <v>45127</v>
      </c>
      <c r="M676" s="62" t="s">
        <v>142</v>
      </c>
    </row>
    <row r="677" spans="1:13" hidden="1" x14ac:dyDescent="0.25">
      <c r="A677" s="40">
        <v>2022</v>
      </c>
      <c r="B677" s="40" t="s">
        <v>1387</v>
      </c>
      <c r="C677" s="70" t="s">
        <v>445</v>
      </c>
      <c r="D677" s="41">
        <v>44898</v>
      </c>
      <c r="E677" s="41">
        <v>45120</v>
      </c>
      <c r="F677" s="40" t="s">
        <v>1343</v>
      </c>
      <c r="G677" s="62" t="s">
        <v>528</v>
      </c>
      <c r="H677" s="42" t="s">
        <v>274</v>
      </c>
      <c r="I677" s="40">
        <v>56</v>
      </c>
      <c r="J677" s="64">
        <v>0</v>
      </c>
      <c r="K677" s="64">
        <v>310941.78999999998</v>
      </c>
      <c r="L677" s="65">
        <v>44928</v>
      </c>
      <c r="M677" s="62" t="s">
        <v>143</v>
      </c>
    </row>
    <row r="678" spans="1:13" hidden="1" x14ac:dyDescent="0.25">
      <c r="A678" s="40">
        <v>2022</v>
      </c>
      <c r="B678" s="40" t="s">
        <v>1388</v>
      </c>
      <c r="C678" s="70" t="s">
        <v>445</v>
      </c>
      <c r="D678" s="41">
        <v>44870</v>
      </c>
      <c r="E678" s="41">
        <v>44987</v>
      </c>
      <c r="F678" s="40" t="s">
        <v>1343</v>
      </c>
      <c r="G678" s="62" t="s">
        <v>526</v>
      </c>
      <c r="H678" s="42" t="s">
        <v>275</v>
      </c>
      <c r="I678" s="40">
        <v>40</v>
      </c>
      <c r="J678" s="64">
        <v>650891.43999999994</v>
      </c>
      <c r="K678" s="64">
        <v>650891.43999999994</v>
      </c>
      <c r="L678" s="65">
        <v>45008</v>
      </c>
      <c r="M678" s="62" t="s">
        <v>142</v>
      </c>
    </row>
    <row r="679" spans="1:13" hidden="1" x14ac:dyDescent="0.25">
      <c r="A679" s="40">
        <v>2022</v>
      </c>
      <c r="B679" s="40" t="s">
        <v>1389</v>
      </c>
      <c r="C679" s="70" t="s">
        <v>445</v>
      </c>
      <c r="D679" s="41">
        <v>44910</v>
      </c>
      <c r="E679" s="41">
        <v>44994</v>
      </c>
      <c r="F679" s="40" t="s">
        <v>1343</v>
      </c>
      <c r="G679" s="62" t="s">
        <v>1415</v>
      </c>
      <c r="H679" s="42" t="s">
        <v>274</v>
      </c>
      <c r="I679" s="40">
        <v>53</v>
      </c>
      <c r="J679" s="64">
        <v>698093.84</v>
      </c>
      <c r="K679" s="64">
        <v>698093.84</v>
      </c>
      <c r="L679" s="65">
        <v>45006</v>
      </c>
      <c r="M679" s="62" t="s">
        <v>142</v>
      </c>
    </row>
    <row r="680" spans="1:13" hidden="1" x14ac:dyDescent="0.25">
      <c r="A680" s="40">
        <v>2022</v>
      </c>
      <c r="B680" s="40" t="s">
        <v>1390</v>
      </c>
      <c r="C680" s="70" t="s">
        <v>445</v>
      </c>
      <c r="D680" s="41">
        <v>44789</v>
      </c>
      <c r="E680" s="41">
        <v>45051</v>
      </c>
      <c r="F680" s="40" t="s">
        <v>1343</v>
      </c>
      <c r="G680" s="62" t="s">
        <v>527</v>
      </c>
      <c r="H680" s="42" t="s">
        <v>275</v>
      </c>
      <c r="I680" s="40">
        <v>54</v>
      </c>
      <c r="J680" s="64">
        <v>491552.51</v>
      </c>
      <c r="K680" s="64">
        <v>491552.51</v>
      </c>
      <c r="L680" s="65">
        <v>45058</v>
      </c>
      <c r="M680" s="62" t="s">
        <v>142</v>
      </c>
    </row>
    <row r="681" spans="1:13" hidden="1" x14ac:dyDescent="0.25">
      <c r="A681" s="40">
        <v>2022</v>
      </c>
      <c r="B681" s="40" t="s">
        <v>1391</v>
      </c>
      <c r="C681" s="70" t="s">
        <v>445</v>
      </c>
      <c r="D681" s="41">
        <v>44824</v>
      </c>
      <c r="E681" s="41">
        <v>45057</v>
      </c>
      <c r="F681" s="40" t="s">
        <v>1343</v>
      </c>
      <c r="G681" s="62" t="s">
        <v>527</v>
      </c>
      <c r="H681" s="42" t="s">
        <v>274</v>
      </c>
      <c r="I681" s="40">
        <v>40</v>
      </c>
      <c r="J681" s="64">
        <v>928266.14</v>
      </c>
      <c r="K681" s="64">
        <v>124440.54</v>
      </c>
      <c r="L681" s="65">
        <v>45082</v>
      </c>
      <c r="M681" s="62" t="s">
        <v>142</v>
      </c>
    </row>
    <row r="682" spans="1:13" hidden="1" x14ac:dyDescent="0.25">
      <c r="A682" s="40">
        <v>2022</v>
      </c>
      <c r="B682" s="40" t="s">
        <v>1391</v>
      </c>
      <c r="C682" s="70" t="s">
        <v>445</v>
      </c>
      <c r="D682" s="41">
        <v>44824</v>
      </c>
      <c r="E682" s="41">
        <v>45057</v>
      </c>
      <c r="F682" s="40" t="s">
        <v>1343</v>
      </c>
      <c r="G682" s="62" t="s">
        <v>527</v>
      </c>
      <c r="H682" s="42" t="s">
        <v>274</v>
      </c>
      <c r="I682" s="40">
        <v>40</v>
      </c>
      <c r="J682" s="64">
        <v>0</v>
      </c>
      <c r="K682" s="64">
        <v>803825.6</v>
      </c>
      <c r="L682" s="65">
        <v>44876</v>
      </c>
      <c r="M682" s="62" t="s">
        <v>143</v>
      </c>
    </row>
    <row r="683" spans="1:13" hidden="1" x14ac:dyDescent="0.25">
      <c r="A683" s="40">
        <v>2022</v>
      </c>
      <c r="B683" s="40" t="s">
        <v>1392</v>
      </c>
      <c r="C683" s="70" t="s">
        <v>445</v>
      </c>
      <c r="D683" s="41">
        <v>44923</v>
      </c>
      <c r="E683" s="41">
        <v>45029</v>
      </c>
      <c r="F683" s="40" t="s">
        <v>1343</v>
      </c>
      <c r="G683" s="62" t="s">
        <v>526</v>
      </c>
      <c r="H683" s="42" t="s">
        <v>274</v>
      </c>
      <c r="I683" s="40">
        <v>64</v>
      </c>
      <c r="J683" s="64">
        <v>359908.91</v>
      </c>
      <c r="K683" s="64">
        <v>359908.91</v>
      </c>
      <c r="L683" s="65">
        <v>45048</v>
      </c>
      <c r="M683" s="62" t="s">
        <v>142</v>
      </c>
    </row>
    <row r="684" spans="1:13" hidden="1" x14ac:dyDescent="0.25">
      <c r="A684" s="40">
        <v>2022</v>
      </c>
      <c r="B684" s="40" t="s">
        <v>1393</v>
      </c>
      <c r="C684" s="70" t="s">
        <v>445</v>
      </c>
      <c r="D684" s="41">
        <v>44639</v>
      </c>
      <c r="E684" s="41">
        <v>45001</v>
      </c>
      <c r="F684" s="40" t="s">
        <v>1343</v>
      </c>
      <c r="G684" s="62" t="s">
        <v>527</v>
      </c>
      <c r="H684" s="42" t="s">
        <v>274</v>
      </c>
      <c r="I684" s="40">
        <v>56</v>
      </c>
      <c r="J684" s="64">
        <v>369126.34</v>
      </c>
      <c r="K684" s="64">
        <v>369126.34</v>
      </c>
      <c r="L684" s="65">
        <v>45026</v>
      </c>
      <c r="M684" s="62" t="s">
        <v>142</v>
      </c>
    </row>
    <row r="685" spans="1:13" hidden="1" x14ac:dyDescent="0.25">
      <c r="A685" s="40">
        <v>2022</v>
      </c>
      <c r="B685" s="40" t="s">
        <v>1394</v>
      </c>
      <c r="C685" s="70" t="s">
        <v>445</v>
      </c>
      <c r="D685" s="41">
        <v>44924</v>
      </c>
      <c r="E685" s="41">
        <v>44987</v>
      </c>
      <c r="F685" s="40" t="s">
        <v>1343</v>
      </c>
      <c r="G685" s="62" t="s">
        <v>530</v>
      </c>
      <c r="H685" s="42" t="s">
        <v>275</v>
      </c>
      <c r="I685" s="40">
        <v>70</v>
      </c>
      <c r="J685" s="64">
        <v>466916.08</v>
      </c>
      <c r="K685" s="64">
        <v>466916.08</v>
      </c>
      <c r="L685" s="65">
        <v>45020</v>
      </c>
      <c r="M685" s="62" t="s">
        <v>142</v>
      </c>
    </row>
    <row r="686" spans="1:13" hidden="1" x14ac:dyDescent="0.25">
      <c r="A686" s="40">
        <v>2022</v>
      </c>
      <c r="B686" s="40" t="s">
        <v>1395</v>
      </c>
      <c r="C686" s="70" t="s">
        <v>445</v>
      </c>
      <c r="D686" s="41">
        <v>44922</v>
      </c>
      <c r="E686" s="41">
        <v>45001</v>
      </c>
      <c r="F686" s="40" t="s">
        <v>1343</v>
      </c>
      <c r="G686" s="62" t="s">
        <v>535</v>
      </c>
      <c r="H686" s="42" t="s">
        <v>275</v>
      </c>
      <c r="I686" s="40">
        <v>76</v>
      </c>
      <c r="J686" s="64">
        <v>412526.06</v>
      </c>
      <c r="K686" s="64">
        <v>412526.06</v>
      </c>
      <c r="L686" s="65">
        <v>45026</v>
      </c>
      <c r="M686" s="62" t="s">
        <v>142</v>
      </c>
    </row>
    <row r="687" spans="1:13" hidden="1" x14ac:dyDescent="0.25">
      <c r="A687" s="40">
        <v>2022</v>
      </c>
      <c r="B687" s="40" t="s">
        <v>1396</v>
      </c>
      <c r="C687" s="70" t="s">
        <v>445</v>
      </c>
      <c r="D687" s="41">
        <v>44864</v>
      </c>
      <c r="E687" s="41">
        <v>45008</v>
      </c>
      <c r="F687" s="40" t="s">
        <v>1343</v>
      </c>
      <c r="G687" s="62" t="s">
        <v>526</v>
      </c>
      <c r="H687" s="42" t="s">
        <v>274</v>
      </c>
      <c r="I687" s="40">
        <v>50</v>
      </c>
      <c r="J687" s="64">
        <v>518278.25</v>
      </c>
      <c r="K687" s="64">
        <v>518278.25</v>
      </c>
      <c r="L687" s="65">
        <v>45030</v>
      </c>
      <c r="M687" s="62" t="s">
        <v>142</v>
      </c>
    </row>
    <row r="688" spans="1:13" hidden="1" x14ac:dyDescent="0.25">
      <c r="A688" s="40">
        <v>2022</v>
      </c>
      <c r="B688" s="40" t="s">
        <v>1397</v>
      </c>
      <c r="C688" s="70" t="s">
        <v>445</v>
      </c>
      <c r="D688" s="41">
        <v>44890</v>
      </c>
      <c r="E688" s="41">
        <v>44987</v>
      </c>
      <c r="F688" s="40" t="s">
        <v>1343</v>
      </c>
      <c r="G688" s="62" t="s">
        <v>538</v>
      </c>
      <c r="H688" s="42" t="s">
        <v>275</v>
      </c>
      <c r="I688" s="40">
        <v>66</v>
      </c>
      <c r="J688" s="64">
        <v>261319.79</v>
      </c>
      <c r="K688" s="64">
        <v>261319.79</v>
      </c>
      <c r="L688" s="65">
        <v>45019</v>
      </c>
      <c r="M688" s="62" t="s">
        <v>142</v>
      </c>
    </row>
    <row r="689" spans="1:13" hidden="1" x14ac:dyDescent="0.25">
      <c r="A689" s="40">
        <v>2022</v>
      </c>
      <c r="B689" s="40" t="s">
        <v>1398</v>
      </c>
      <c r="C689" s="70" t="s">
        <v>445</v>
      </c>
      <c r="D689" s="41">
        <v>44897</v>
      </c>
      <c r="E689" s="41">
        <v>44987</v>
      </c>
      <c r="F689" s="40" t="s">
        <v>1343</v>
      </c>
      <c r="G689" s="62" t="s">
        <v>538</v>
      </c>
      <c r="H689" s="42" t="s">
        <v>274</v>
      </c>
      <c r="I689" s="40">
        <v>48</v>
      </c>
      <c r="J689" s="64">
        <v>93679.65</v>
      </c>
      <c r="K689" s="64">
        <v>93679.65</v>
      </c>
      <c r="L689" s="65">
        <v>45028</v>
      </c>
      <c r="M689" s="62" t="s">
        <v>142</v>
      </c>
    </row>
    <row r="690" spans="1:13" hidden="1" x14ac:dyDescent="0.25">
      <c r="A690" s="40">
        <v>2022</v>
      </c>
      <c r="B690" s="40" t="s">
        <v>1399</v>
      </c>
      <c r="C690" s="70" t="s">
        <v>445</v>
      </c>
      <c r="D690" s="41">
        <v>44711</v>
      </c>
      <c r="E690" s="41">
        <v>44987</v>
      </c>
      <c r="F690" s="40" t="s">
        <v>1343</v>
      </c>
      <c r="G690" s="62" t="s">
        <v>526</v>
      </c>
      <c r="H690" s="42" t="s">
        <v>274</v>
      </c>
      <c r="I690" s="40">
        <v>64</v>
      </c>
      <c r="J690" s="64">
        <v>650676.85</v>
      </c>
      <c r="K690" s="64">
        <v>650676.85</v>
      </c>
      <c r="L690" s="65">
        <v>45008</v>
      </c>
      <c r="M690" s="62" t="s">
        <v>142</v>
      </c>
    </row>
    <row r="691" spans="1:13" hidden="1" x14ac:dyDescent="0.25">
      <c r="A691" s="40">
        <v>2022</v>
      </c>
      <c r="B691" s="40" t="s">
        <v>1400</v>
      </c>
      <c r="C691" s="70" t="s">
        <v>445</v>
      </c>
      <c r="D691" s="41">
        <v>44910</v>
      </c>
      <c r="E691" s="92">
        <v>45204</v>
      </c>
      <c r="F691" s="40" t="s">
        <v>1343</v>
      </c>
      <c r="G691" s="62" t="s">
        <v>531</v>
      </c>
      <c r="H691" s="42" t="s">
        <v>274</v>
      </c>
      <c r="I691" s="40">
        <v>52</v>
      </c>
      <c r="J691" s="64">
        <v>774808.33</v>
      </c>
      <c r="K691" s="64">
        <v>774808.33</v>
      </c>
      <c r="L691" s="65">
        <v>45225</v>
      </c>
      <c r="M691" s="62" t="s">
        <v>142</v>
      </c>
    </row>
    <row r="692" spans="1:13" hidden="1" x14ac:dyDescent="0.25">
      <c r="A692" s="40">
        <v>2022</v>
      </c>
      <c r="B692" s="40" t="s">
        <v>1401</v>
      </c>
      <c r="C692" s="70" t="s">
        <v>445</v>
      </c>
      <c r="D692" s="41">
        <v>44633</v>
      </c>
      <c r="E692" s="41">
        <v>45099</v>
      </c>
      <c r="F692" s="40" t="s">
        <v>1343</v>
      </c>
      <c r="G692" s="62" t="s">
        <v>530</v>
      </c>
      <c r="H692" s="42" t="s">
        <v>275</v>
      </c>
      <c r="I692" s="40">
        <v>62</v>
      </c>
      <c r="J692" s="64">
        <v>97533.99</v>
      </c>
      <c r="K692" s="64">
        <v>97533.99</v>
      </c>
      <c r="L692" s="65">
        <v>45114</v>
      </c>
      <c r="M692" s="62" t="s">
        <v>142</v>
      </c>
    </row>
    <row r="693" spans="1:13" hidden="1" x14ac:dyDescent="0.25">
      <c r="A693" s="40">
        <v>2022</v>
      </c>
      <c r="B693" s="40" t="s">
        <v>1402</v>
      </c>
      <c r="C693" s="70" t="s">
        <v>445</v>
      </c>
      <c r="D693" s="41">
        <v>44604</v>
      </c>
      <c r="E693" s="41">
        <v>45021</v>
      </c>
      <c r="F693" s="40" t="s">
        <v>1343</v>
      </c>
      <c r="G693" s="62" t="s">
        <v>522</v>
      </c>
      <c r="H693" s="42" t="s">
        <v>274</v>
      </c>
      <c r="I693" s="40">
        <v>62</v>
      </c>
      <c r="J693" s="64">
        <v>83739.539999999994</v>
      </c>
      <c r="K693" s="64">
        <v>83739.539999999994</v>
      </c>
      <c r="L693" s="65">
        <v>45044</v>
      </c>
      <c r="M693" s="62" t="s">
        <v>142</v>
      </c>
    </row>
    <row r="694" spans="1:13" hidden="1" x14ac:dyDescent="0.25">
      <c r="A694" s="40">
        <v>2022</v>
      </c>
      <c r="B694" s="40" t="s">
        <v>1412</v>
      </c>
      <c r="C694" s="70" t="s">
        <v>445</v>
      </c>
      <c r="D694" s="41">
        <v>44861</v>
      </c>
      <c r="E694" s="41">
        <v>45071</v>
      </c>
      <c r="F694" s="40" t="s">
        <v>1343</v>
      </c>
      <c r="G694" s="70" t="s">
        <v>522</v>
      </c>
      <c r="H694" s="42" t="s">
        <v>275</v>
      </c>
      <c r="I694" s="40">
        <v>60</v>
      </c>
      <c r="J694" s="64">
        <v>548268.85</v>
      </c>
      <c r="K694" s="64">
        <v>548268.85</v>
      </c>
      <c r="L694" s="65">
        <v>45089</v>
      </c>
      <c r="M694" s="62" t="s">
        <v>142</v>
      </c>
    </row>
    <row r="695" spans="1:13" hidden="1" x14ac:dyDescent="0.25">
      <c r="A695" s="40">
        <v>2022</v>
      </c>
      <c r="B695" s="40" t="s">
        <v>1413</v>
      </c>
      <c r="C695" s="70" t="s">
        <v>445</v>
      </c>
      <c r="D695" s="41">
        <v>44886</v>
      </c>
      <c r="E695" s="41">
        <v>45085</v>
      </c>
      <c r="F695" s="40" t="s">
        <v>1343</v>
      </c>
      <c r="G695" s="70" t="s">
        <v>522</v>
      </c>
      <c r="H695" s="42" t="s">
        <v>274</v>
      </c>
      <c r="I695" s="40">
        <v>59</v>
      </c>
      <c r="J695" s="64">
        <v>471819.48</v>
      </c>
      <c r="K695" s="64">
        <v>471819.48</v>
      </c>
      <c r="L695" s="65">
        <v>45097</v>
      </c>
      <c r="M695" s="62" t="s">
        <v>142</v>
      </c>
    </row>
    <row r="696" spans="1:13" hidden="1" x14ac:dyDescent="0.25">
      <c r="A696" s="40">
        <v>2022</v>
      </c>
      <c r="B696" s="40" t="s">
        <v>1414</v>
      </c>
      <c r="C696" s="70" t="s">
        <v>445</v>
      </c>
      <c r="D696" s="41">
        <v>44757</v>
      </c>
      <c r="E696" s="41">
        <v>45106</v>
      </c>
      <c r="F696" s="40" t="s">
        <v>1343</v>
      </c>
      <c r="G696" s="70" t="s">
        <v>529</v>
      </c>
      <c r="H696" s="42" t="s">
        <v>275</v>
      </c>
      <c r="I696" s="40">
        <v>57</v>
      </c>
      <c r="J696" s="64">
        <v>173808.45</v>
      </c>
      <c r="K696" s="64">
        <v>173808.45</v>
      </c>
      <c r="L696" s="65">
        <v>45114</v>
      </c>
      <c r="M696" s="62" t="s">
        <v>142</v>
      </c>
    </row>
    <row r="697" spans="1:13" hidden="1" x14ac:dyDescent="0.25">
      <c r="A697" s="40">
        <v>2022</v>
      </c>
      <c r="B697" s="40" t="s">
        <v>1470</v>
      </c>
      <c r="C697" s="70" t="s">
        <v>445</v>
      </c>
      <c r="D697" s="41">
        <v>44579</v>
      </c>
      <c r="E697" s="41">
        <v>45141</v>
      </c>
      <c r="F697" s="40" t="s">
        <v>1343</v>
      </c>
      <c r="G697" s="70" t="s">
        <v>537</v>
      </c>
      <c r="H697" s="42" t="s">
        <v>275</v>
      </c>
      <c r="I697" s="40">
        <v>61</v>
      </c>
      <c r="J697" s="64">
        <v>41408.410000000003</v>
      </c>
      <c r="K697" s="64">
        <v>41408.410000000003</v>
      </c>
      <c r="L697" s="65">
        <v>45149</v>
      </c>
      <c r="M697" s="62" t="s">
        <v>142</v>
      </c>
    </row>
    <row r="698" spans="1:13" hidden="1" x14ac:dyDescent="0.25">
      <c r="A698" s="40">
        <v>2022</v>
      </c>
      <c r="B698" s="40" t="s">
        <v>1469</v>
      </c>
      <c r="C698" s="70" t="s">
        <v>445</v>
      </c>
      <c r="D698" s="41">
        <v>44642</v>
      </c>
      <c r="E698" s="41">
        <v>45148</v>
      </c>
      <c r="F698" s="40" t="s">
        <v>1343</v>
      </c>
      <c r="G698" s="70" t="s">
        <v>537</v>
      </c>
      <c r="H698" s="42" t="s">
        <v>274</v>
      </c>
      <c r="I698" s="40">
        <v>38</v>
      </c>
      <c r="J698" s="64">
        <v>1618856.15</v>
      </c>
      <c r="K698" s="64">
        <v>1618856.15</v>
      </c>
      <c r="L698" s="65">
        <v>45177</v>
      </c>
      <c r="M698" s="62" t="s">
        <v>142</v>
      </c>
    </row>
    <row r="699" spans="1:13" hidden="1" x14ac:dyDescent="0.25">
      <c r="A699" s="40">
        <v>2022</v>
      </c>
      <c r="B699" s="40" t="s">
        <v>1471</v>
      </c>
      <c r="C699" s="70" t="s">
        <v>445</v>
      </c>
      <c r="D699" s="41">
        <v>44753</v>
      </c>
      <c r="E699" s="41">
        <v>45148</v>
      </c>
      <c r="F699" s="40" t="s">
        <v>1343</v>
      </c>
      <c r="G699" s="70" t="s">
        <v>526</v>
      </c>
      <c r="H699" s="42" t="s">
        <v>274</v>
      </c>
      <c r="I699" s="40">
        <v>57</v>
      </c>
      <c r="J699" s="64">
        <v>893872.78</v>
      </c>
      <c r="K699" s="64">
        <v>893872.78</v>
      </c>
      <c r="L699" s="65">
        <v>45155</v>
      </c>
      <c r="M699" s="62" t="s">
        <v>142</v>
      </c>
    </row>
    <row r="700" spans="1:13" hidden="1" x14ac:dyDescent="0.25">
      <c r="A700" s="40">
        <v>2022</v>
      </c>
      <c r="B700" s="40" t="s">
        <v>1472</v>
      </c>
      <c r="C700" s="70" t="s">
        <v>445</v>
      </c>
      <c r="D700" s="41">
        <v>44900</v>
      </c>
      <c r="E700" s="41">
        <v>45148</v>
      </c>
      <c r="F700" s="40" t="s">
        <v>1343</v>
      </c>
      <c r="G700" s="70" t="s">
        <v>532</v>
      </c>
      <c r="H700" s="42" t="s">
        <v>274</v>
      </c>
      <c r="I700" s="40">
        <v>61</v>
      </c>
      <c r="J700" s="64">
        <v>549496.14</v>
      </c>
      <c r="K700" s="64">
        <v>549496.14</v>
      </c>
      <c r="L700" s="65">
        <v>45173</v>
      </c>
      <c r="M700" s="62" t="s">
        <v>142</v>
      </c>
    </row>
    <row r="701" spans="1:13" hidden="1" x14ac:dyDescent="0.25">
      <c r="A701" s="40">
        <v>2022</v>
      </c>
      <c r="B701" s="40" t="s">
        <v>1473</v>
      </c>
      <c r="C701" s="70" t="s">
        <v>445</v>
      </c>
      <c r="D701" s="41">
        <v>44619</v>
      </c>
      <c r="E701" s="41">
        <v>45197</v>
      </c>
      <c r="F701" s="40" t="s">
        <v>1343</v>
      </c>
      <c r="G701" s="70" t="s">
        <v>530</v>
      </c>
      <c r="H701" s="42" t="s">
        <v>275</v>
      </c>
      <c r="I701" s="40">
        <v>50</v>
      </c>
      <c r="J701" s="64">
        <v>858500.62</v>
      </c>
      <c r="K701" s="64">
        <v>858500.62</v>
      </c>
      <c r="L701" s="65">
        <v>45211</v>
      </c>
      <c r="M701" s="62" t="s">
        <v>142</v>
      </c>
    </row>
    <row r="702" spans="1:13" ht="14.25" hidden="1" customHeight="1" x14ac:dyDescent="0.25">
      <c r="A702" s="40">
        <v>2022</v>
      </c>
      <c r="B702" s="40" t="s">
        <v>1506</v>
      </c>
      <c r="C702" s="70" t="s">
        <v>445</v>
      </c>
      <c r="D702" s="41">
        <v>44890</v>
      </c>
      <c r="E702" s="41">
        <v>45222</v>
      </c>
      <c r="F702" s="40" t="s">
        <v>1343</v>
      </c>
      <c r="G702" s="70" t="s">
        <v>527</v>
      </c>
      <c r="H702" s="42" t="s">
        <v>274</v>
      </c>
      <c r="I702" s="40">
        <v>69</v>
      </c>
      <c r="J702" s="64">
        <v>427894.76</v>
      </c>
      <c r="K702" s="64">
        <v>427894.76</v>
      </c>
      <c r="L702" s="65">
        <v>45238</v>
      </c>
      <c r="M702" s="62" t="s">
        <v>142</v>
      </c>
    </row>
    <row r="703" spans="1:13" hidden="1" x14ac:dyDescent="0.25">
      <c r="A703" s="40">
        <v>2022</v>
      </c>
      <c r="B703" s="40" t="s">
        <v>1512</v>
      </c>
      <c r="C703" s="70" t="s">
        <v>445</v>
      </c>
      <c r="D703" s="41">
        <v>44746</v>
      </c>
      <c r="E703" s="41">
        <v>45222</v>
      </c>
      <c r="F703" s="40" t="s">
        <v>1343</v>
      </c>
      <c r="G703" s="70" t="s">
        <v>522</v>
      </c>
      <c r="H703" s="42" t="s">
        <v>275</v>
      </c>
      <c r="I703" s="40">
        <v>66</v>
      </c>
      <c r="J703" s="64">
        <v>628876.24</v>
      </c>
      <c r="K703" s="64">
        <v>628876.24</v>
      </c>
      <c r="L703" s="65">
        <v>45229</v>
      </c>
      <c r="M703" s="62" t="s">
        <v>142</v>
      </c>
    </row>
    <row r="704" spans="1:13" hidden="1" x14ac:dyDescent="0.25">
      <c r="A704" s="40">
        <v>2022</v>
      </c>
      <c r="B704" s="40" t="s">
        <v>1516</v>
      </c>
      <c r="C704" s="70" t="s">
        <v>445</v>
      </c>
      <c r="D704" s="41">
        <v>44747</v>
      </c>
      <c r="E704" s="41">
        <v>45222</v>
      </c>
      <c r="F704" s="40" t="s">
        <v>1343</v>
      </c>
      <c r="G704" s="70" t="s">
        <v>526</v>
      </c>
      <c r="H704" s="42" t="s">
        <v>274</v>
      </c>
      <c r="I704" s="40">
        <v>60</v>
      </c>
      <c r="J704" s="64">
        <v>504827.1</v>
      </c>
      <c r="K704" s="64">
        <v>504827.1</v>
      </c>
      <c r="L704" s="65">
        <v>45237</v>
      </c>
      <c r="M704" s="62" t="s">
        <v>142</v>
      </c>
    </row>
    <row r="705" spans="1:13" hidden="1" x14ac:dyDescent="0.25">
      <c r="A705" s="40">
        <v>2022</v>
      </c>
      <c r="B705" s="40" t="s">
        <v>1519</v>
      </c>
      <c r="C705" s="70" t="s">
        <v>445</v>
      </c>
      <c r="D705" s="41">
        <v>44921</v>
      </c>
      <c r="E705" s="41">
        <v>45225</v>
      </c>
      <c r="F705" s="40" t="s">
        <v>1343</v>
      </c>
      <c r="G705" s="70" t="s">
        <v>1525</v>
      </c>
      <c r="H705" s="42" t="s">
        <v>275</v>
      </c>
      <c r="I705" s="40">
        <v>62</v>
      </c>
      <c r="J705" s="64">
        <v>295679.08</v>
      </c>
      <c r="K705" s="87">
        <v>295679.08</v>
      </c>
      <c r="L705" s="88">
        <v>45229</v>
      </c>
      <c r="M705" s="62" t="s">
        <v>142</v>
      </c>
    </row>
    <row r="706" spans="1:13" hidden="1" x14ac:dyDescent="0.25">
      <c r="A706" s="40">
        <v>2022</v>
      </c>
      <c r="B706" s="40" t="s">
        <v>2106</v>
      </c>
      <c r="C706" s="70" t="s">
        <v>445</v>
      </c>
      <c r="D706" s="41">
        <v>44755</v>
      </c>
      <c r="E706" s="41"/>
      <c r="F706" s="40" t="s">
        <v>1343</v>
      </c>
      <c r="G706" s="70" t="s">
        <v>2107</v>
      </c>
      <c r="H706" s="42" t="s">
        <v>275</v>
      </c>
      <c r="I706" s="40" t="s">
        <v>2107</v>
      </c>
      <c r="J706" s="64">
        <v>487246.61</v>
      </c>
      <c r="K706" s="87"/>
      <c r="L706" s="88"/>
      <c r="M706" s="62" t="s">
        <v>146</v>
      </c>
    </row>
    <row r="707" spans="1:13" x14ac:dyDescent="0.25">
      <c r="A707" s="40">
        <v>2022</v>
      </c>
      <c r="B707" s="40" t="s">
        <v>2238</v>
      </c>
      <c r="C707" s="70" t="s">
        <v>445</v>
      </c>
      <c r="D707" s="41">
        <v>44744</v>
      </c>
      <c r="E707" s="41">
        <v>45618</v>
      </c>
      <c r="F707" s="40" t="s">
        <v>1343</v>
      </c>
      <c r="G707" s="70" t="s">
        <v>522</v>
      </c>
      <c r="H707" s="42" t="s">
        <v>274</v>
      </c>
      <c r="I707" s="40">
        <v>57</v>
      </c>
      <c r="J707" s="64">
        <v>241568.31</v>
      </c>
      <c r="K707" s="87">
        <v>241568.31</v>
      </c>
      <c r="L707" s="88">
        <v>45632</v>
      </c>
      <c r="M707" s="62" t="s">
        <v>142</v>
      </c>
    </row>
    <row r="708" spans="1:13" hidden="1" x14ac:dyDescent="0.25">
      <c r="A708" s="40">
        <v>2022</v>
      </c>
      <c r="B708" s="40" t="s">
        <v>2239</v>
      </c>
      <c r="C708" s="70" t="s">
        <v>445</v>
      </c>
      <c r="D708" s="41">
        <v>44603</v>
      </c>
      <c r="E708" s="41"/>
      <c r="F708" s="40" t="s">
        <v>1343</v>
      </c>
      <c r="G708" s="70" t="s">
        <v>532</v>
      </c>
      <c r="H708" s="42" t="s">
        <v>274</v>
      </c>
      <c r="I708" s="40" t="e">
        <v>#N/A</v>
      </c>
      <c r="J708" s="64">
        <v>110226.35</v>
      </c>
      <c r="K708" s="87" t="s">
        <v>1093</v>
      </c>
      <c r="L708" s="88"/>
      <c r="M708" s="62" t="s">
        <v>146</v>
      </c>
    </row>
    <row r="709" spans="1:13" hidden="1" x14ac:dyDescent="0.3">
      <c r="A709" s="40">
        <v>2023</v>
      </c>
      <c r="B709" s="40" t="s">
        <v>1403</v>
      </c>
      <c r="C709" s="70" t="s">
        <v>1498</v>
      </c>
      <c r="D709" s="41">
        <v>44927</v>
      </c>
      <c r="E709" s="41">
        <v>44973</v>
      </c>
      <c r="F709" s="40" t="s">
        <v>1343</v>
      </c>
      <c r="G709" s="62" t="s">
        <v>527</v>
      </c>
      <c r="H709" s="42" t="s">
        <v>275</v>
      </c>
      <c r="I709" s="40">
        <v>63</v>
      </c>
      <c r="J709" s="33">
        <v>198082.88</v>
      </c>
      <c r="K709" s="33">
        <v>198082.88</v>
      </c>
      <c r="L709" s="59">
        <v>44992</v>
      </c>
      <c r="M709" s="14" t="s">
        <v>142</v>
      </c>
    </row>
    <row r="710" spans="1:13" hidden="1" x14ac:dyDescent="0.3">
      <c r="A710" s="40">
        <v>2023</v>
      </c>
      <c r="B710" s="40" t="s">
        <v>1404</v>
      </c>
      <c r="C710" s="70" t="s">
        <v>1498</v>
      </c>
      <c r="D710" s="41">
        <v>44983</v>
      </c>
      <c r="E710" s="41">
        <v>45021</v>
      </c>
      <c r="F710" s="40" t="s">
        <v>1343</v>
      </c>
      <c r="G710" s="62" t="s">
        <v>537</v>
      </c>
      <c r="H710" s="42" t="s">
        <v>275</v>
      </c>
      <c r="I710" s="40">
        <v>67</v>
      </c>
      <c r="J710" s="33">
        <v>189380.84</v>
      </c>
      <c r="K710" s="33">
        <v>189380.84</v>
      </c>
      <c r="L710" s="59">
        <v>45041</v>
      </c>
      <c r="M710" s="14" t="s">
        <v>142</v>
      </c>
    </row>
    <row r="711" spans="1:13" hidden="1" x14ac:dyDescent="0.3">
      <c r="A711" s="40">
        <v>2023</v>
      </c>
      <c r="B711" s="40" t="s">
        <v>1405</v>
      </c>
      <c r="C711" s="70" t="s">
        <v>1498</v>
      </c>
      <c r="D711" s="41">
        <v>44931</v>
      </c>
      <c r="E711" s="41">
        <v>45120</v>
      </c>
      <c r="F711" s="40" t="s">
        <v>1343</v>
      </c>
      <c r="G711" s="62" t="s">
        <v>1522</v>
      </c>
      <c r="H711" s="42" t="s">
        <v>274</v>
      </c>
      <c r="I711" s="40">
        <v>67</v>
      </c>
      <c r="J711" s="33">
        <v>294984.08</v>
      </c>
      <c r="K711" s="33">
        <v>294984.08</v>
      </c>
      <c r="L711" s="59">
        <v>45127</v>
      </c>
      <c r="M711" s="14" t="s">
        <v>142</v>
      </c>
    </row>
    <row r="712" spans="1:13" hidden="1" x14ac:dyDescent="0.3">
      <c r="A712" s="40">
        <v>2023</v>
      </c>
      <c r="B712" s="40" t="s">
        <v>1406</v>
      </c>
      <c r="C712" s="70" t="s">
        <v>1498</v>
      </c>
      <c r="D712" s="41">
        <v>44942</v>
      </c>
      <c r="E712" s="41">
        <v>45050</v>
      </c>
      <c r="F712" s="40" t="s">
        <v>1343</v>
      </c>
      <c r="G712" s="62" t="s">
        <v>526</v>
      </c>
      <c r="H712" s="42" t="s">
        <v>274</v>
      </c>
      <c r="I712" s="40">
        <v>65</v>
      </c>
      <c r="J712" s="33">
        <v>44967.15</v>
      </c>
      <c r="K712" s="33">
        <v>44967.15</v>
      </c>
      <c r="L712" s="59">
        <v>45079</v>
      </c>
      <c r="M712" s="14" t="s">
        <v>142</v>
      </c>
    </row>
    <row r="713" spans="1:13" hidden="1" x14ac:dyDescent="0.3">
      <c r="A713" s="40">
        <v>2023</v>
      </c>
      <c r="B713" s="40" t="s">
        <v>1407</v>
      </c>
      <c r="C713" s="70" t="s">
        <v>1498</v>
      </c>
      <c r="D713" s="41">
        <v>44989</v>
      </c>
      <c r="E713" s="41">
        <v>45050</v>
      </c>
      <c r="F713" s="40" t="s">
        <v>1343</v>
      </c>
      <c r="G713" s="70" t="s">
        <v>522</v>
      </c>
      <c r="H713" s="42" t="s">
        <v>275</v>
      </c>
      <c r="I713" s="40">
        <v>63</v>
      </c>
      <c r="J713" s="33">
        <v>425696.28</v>
      </c>
      <c r="K713" s="33">
        <v>425696.28</v>
      </c>
      <c r="L713" s="59">
        <v>45064</v>
      </c>
      <c r="M713" s="14" t="s">
        <v>142</v>
      </c>
    </row>
    <row r="714" spans="1:13" hidden="1" x14ac:dyDescent="0.3">
      <c r="A714" s="40">
        <v>2023</v>
      </c>
      <c r="B714" s="40" t="s">
        <v>1416</v>
      </c>
      <c r="C714" s="70" t="s">
        <v>1498</v>
      </c>
      <c r="D714" s="41">
        <v>44979</v>
      </c>
      <c r="E714" s="41">
        <v>45050</v>
      </c>
      <c r="F714" s="40" t="s">
        <v>1343</v>
      </c>
      <c r="G714" s="70" t="s">
        <v>529</v>
      </c>
      <c r="H714" s="42" t="s">
        <v>274</v>
      </c>
      <c r="I714" s="40">
        <v>61</v>
      </c>
      <c r="J714" s="33">
        <v>651733.18999999994</v>
      </c>
      <c r="K714" s="33">
        <v>651733.18999999994</v>
      </c>
      <c r="L714" s="59">
        <v>45057</v>
      </c>
      <c r="M714" s="14" t="s">
        <v>142</v>
      </c>
    </row>
    <row r="715" spans="1:13" hidden="1" x14ac:dyDescent="0.3">
      <c r="A715" s="40">
        <v>2023</v>
      </c>
      <c r="B715" s="40" t="s">
        <v>1417</v>
      </c>
      <c r="C715" s="70" t="s">
        <v>1498</v>
      </c>
      <c r="D715" s="41">
        <v>44971</v>
      </c>
      <c r="E715" s="41">
        <v>45057</v>
      </c>
      <c r="F715" s="40" t="s">
        <v>1343</v>
      </c>
      <c r="G715" s="70" t="s">
        <v>529</v>
      </c>
      <c r="H715" s="42" t="s">
        <v>274</v>
      </c>
      <c r="I715" s="40">
        <v>53</v>
      </c>
      <c r="J715" s="33">
        <v>332881.15999999997</v>
      </c>
      <c r="K715" s="33">
        <v>332881.15999999997</v>
      </c>
      <c r="L715" s="59">
        <v>45062</v>
      </c>
      <c r="M715" s="14" t="s">
        <v>142</v>
      </c>
    </row>
    <row r="716" spans="1:13" hidden="1" x14ac:dyDescent="0.3">
      <c r="A716" s="40">
        <v>2023</v>
      </c>
      <c r="B716" s="40" t="s">
        <v>1418</v>
      </c>
      <c r="C716" s="70" t="s">
        <v>1498</v>
      </c>
      <c r="D716" s="41">
        <v>45035</v>
      </c>
      <c r="E716" s="41">
        <v>45071</v>
      </c>
      <c r="F716" s="40" t="s">
        <v>1343</v>
      </c>
      <c r="G716" s="70" t="s">
        <v>527</v>
      </c>
      <c r="H716" s="42" t="s">
        <v>274</v>
      </c>
      <c r="I716" s="40">
        <v>62</v>
      </c>
      <c r="J716" s="33">
        <v>190331.06</v>
      </c>
      <c r="K716" s="33">
        <v>190331.06</v>
      </c>
      <c r="L716" s="59">
        <v>45083</v>
      </c>
      <c r="M716" s="14" t="s">
        <v>142</v>
      </c>
    </row>
    <row r="717" spans="1:13" hidden="1" x14ac:dyDescent="0.3">
      <c r="A717" s="40">
        <v>2023</v>
      </c>
      <c r="B717" s="40" t="s">
        <v>1419</v>
      </c>
      <c r="C717" s="70" t="s">
        <v>1498</v>
      </c>
      <c r="D717" s="41">
        <v>44963</v>
      </c>
      <c r="E717" s="41">
        <v>45078</v>
      </c>
      <c r="F717" s="40" t="s">
        <v>1343</v>
      </c>
      <c r="G717" s="70" t="s">
        <v>522</v>
      </c>
      <c r="H717" s="42" t="s">
        <v>275</v>
      </c>
      <c r="I717" s="40">
        <v>61</v>
      </c>
      <c r="J717" s="33">
        <v>724793.37</v>
      </c>
      <c r="K717" s="33">
        <v>724793.37</v>
      </c>
      <c r="L717" s="59">
        <v>45091</v>
      </c>
      <c r="M717" s="14" t="s">
        <v>142</v>
      </c>
    </row>
    <row r="718" spans="1:13" hidden="1" x14ac:dyDescent="0.3">
      <c r="A718" s="40">
        <v>2023</v>
      </c>
      <c r="B718" s="40" t="s">
        <v>1420</v>
      </c>
      <c r="C718" s="70" t="s">
        <v>1498</v>
      </c>
      <c r="D718" s="41">
        <v>45022</v>
      </c>
      <c r="E718" s="41">
        <v>45078</v>
      </c>
      <c r="F718" s="40" t="s">
        <v>1343</v>
      </c>
      <c r="G718" s="70" t="s">
        <v>526</v>
      </c>
      <c r="H718" s="42" t="s">
        <v>275</v>
      </c>
      <c r="I718" s="40">
        <v>67</v>
      </c>
      <c r="J718" s="33">
        <v>303978.40000000002</v>
      </c>
      <c r="K718" s="33">
        <v>303978.40000000002</v>
      </c>
      <c r="L718" s="59">
        <v>45084</v>
      </c>
      <c r="M718" s="14" t="s">
        <v>142</v>
      </c>
    </row>
    <row r="719" spans="1:13" hidden="1" x14ac:dyDescent="0.3">
      <c r="A719" s="40">
        <v>2023</v>
      </c>
      <c r="B719" s="40" t="s">
        <v>1421</v>
      </c>
      <c r="C719" s="70" t="s">
        <v>1498</v>
      </c>
      <c r="D719" s="41">
        <v>45007</v>
      </c>
      <c r="E719" s="41">
        <v>45099</v>
      </c>
      <c r="F719" s="40" t="s">
        <v>1343</v>
      </c>
      <c r="G719" s="70" t="s">
        <v>530</v>
      </c>
      <c r="H719" s="42" t="s">
        <v>274</v>
      </c>
      <c r="I719" s="40">
        <v>58</v>
      </c>
      <c r="J719" s="33">
        <v>269941.27</v>
      </c>
      <c r="K719" s="33">
        <v>269941.27</v>
      </c>
      <c r="L719" s="59">
        <v>45104</v>
      </c>
      <c r="M719" s="14" t="s">
        <v>142</v>
      </c>
    </row>
    <row r="720" spans="1:13" hidden="1" x14ac:dyDescent="0.3">
      <c r="A720" s="40">
        <v>2023</v>
      </c>
      <c r="B720" s="40" t="s">
        <v>1422</v>
      </c>
      <c r="C720" s="70" t="s">
        <v>1498</v>
      </c>
      <c r="D720" s="41">
        <v>44984</v>
      </c>
      <c r="E720" s="41">
        <v>45106</v>
      </c>
      <c r="F720" s="40" t="s">
        <v>1343</v>
      </c>
      <c r="G720" s="70" t="s">
        <v>527</v>
      </c>
      <c r="H720" s="42" t="s">
        <v>275</v>
      </c>
      <c r="I720" s="40">
        <v>60</v>
      </c>
      <c r="J720" s="33">
        <v>240362.27</v>
      </c>
      <c r="K720" s="33">
        <v>240362.27</v>
      </c>
      <c r="L720" s="59">
        <v>45118</v>
      </c>
      <c r="M720" s="14" t="s">
        <v>142</v>
      </c>
    </row>
    <row r="721" spans="1:13" hidden="1" x14ac:dyDescent="0.3">
      <c r="A721" s="40">
        <v>2023</v>
      </c>
      <c r="B721" s="40" t="s">
        <v>1423</v>
      </c>
      <c r="C721" s="70" t="s">
        <v>1498</v>
      </c>
      <c r="D721" s="41">
        <v>44963</v>
      </c>
      <c r="E721" s="41">
        <v>45106</v>
      </c>
      <c r="F721" s="40" t="s">
        <v>1343</v>
      </c>
      <c r="G721" s="70" t="s">
        <v>528</v>
      </c>
      <c r="H721" s="42" t="s">
        <v>274</v>
      </c>
      <c r="I721" s="40">
        <v>39</v>
      </c>
      <c r="J721" s="33">
        <v>176880.32</v>
      </c>
      <c r="K721" s="33">
        <v>176880.32</v>
      </c>
      <c r="L721" s="59">
        <v>45126</v>
      </c>
      <c r="M721" s="14" t="s">
        <v>142</v>
      </c>
    </row>
    <row r="722" spans="1:13" hidden="1" x14ac:dyDescent="0.3">
      <c r="A722" s="40">
        <v>2023</v>
      </c>
      <c r="B722" s="40" t="s">
        <v>1424</v>
      </c>
      <c r="C722" s="70" t="s">
        <v>1498</v>
      </c>
      <c r="D722" s="41">
        <v>45050</v>
      </c>
      <c r="E722" s="41">
        <v>45113</v>
      </c>
      <c r="F722" s="40" t="s">
        <v>1343</v>
      </c>
      <c r="G722" s="70" t="s">
        <v>530</v>
      </c>
      <c r="H722" s="42" t="s">
        <v>275</v>
      </c>
      <c r="I722" s="40">
        <v>62</v>
      </c>
      <c r="J722" s="33">
        <v>116375.71</v>
      </c>
      <c r="K722" s="33">
        <v>116375.71</v>
      </c>
      <c r="L722" s="59">
        <v>45141</v>
      </c>
      <c r="M722" s="14" t="s">
        <v>142</v>
      </c>
    </row>
    <row r="723" spans="1:13" hidden="1" x14ac:dyDescent="0.3">
      <c r="A723" s="40">
        <v>2023</v>
      </c>
      <c r="B723" s="40" t="s">
        <v>1425</v>
      </c>
      <c r="C723" s="70" t="s">
        <v>1498</v>
      </c>
      <c r="D723" s="41">
        <v>45048</v>
      </c>
      <c r="E723" s="41">
        <v>45113</v>
      </c>
      <c r="F723" s="40" t="s">
        <v>1343</v>
      </c>
      <c r="G723" s="70" t="s">
        <v>522</v>
      </c>
      <c r="H723" s="42" t="s">
        <v>274</v>
      </c>
      <c r="I723" s="40">
        <v>60</v>
      </c>
      <c r="J723" s="33">
        <v>423309.7</v>
      </c>
      <c r="K723" s="33">
        <v>423309.7</v>
      </c>
      <c r="L723" s="59">
        <v>45118</v>
      </c>
      <c r="M723" s="14" t="s">
        <v>142</v>
      </c>
    </row>
    <row r="724" spans="1:13" hidden="1" x14ac:dyDescent="0.3">
      <c r="A724" s="40">
        <v>2023</v>
      </c>
      <c r="B724" s="40" t="s">
        <v>1426</v>
      </c>
      <c r="C724" s="70" t="s">
        <v>1498</v>
      </c>
      <c r="D724" s="41">
        <v>45014</v>
      </c>
      <c r="E724" s="41">
        <v>45106</v>
      </c>
      <c r="F724" s="40" t="s">
        <v>1343</v>
      </c>
      <c r="G724" s="70" t="s">
        <v>527</v>
      </c>
      <c r="H724" s="42" t="s">
        <v>274</v>
      </c>
      <c r="I724" s="40">
        <v>58</v>
      </c>
      <c r="J724" s="33">
        <v>1228248.1100000001</v>
      </c>
      <c r="K724" s="33">
        <v>1228248.1100000001</v>
      </c>
      <c r="L724" s="59">
        <v>45127</v>
      </c>
      <c r="M724" s="14" t="s">
        <v>142</v>
      </c>
    </row>
    <row r="725" spans="1:13" hidden="1" x14ac:dyDescent="0.3">
      <c r="A725" s="40">
        <v>2023</v>
      </c>
      <c r="B725" s="40" t="s">
        <v>1474</v>
      </c>
      <c r="C725" s="70" t="s">
        <v>1498</v>
      </c>
      <c r="D725" s="41">
        <v>45077</v>
      </c>
      <c r="E725" s="41">
        <v>45120</v>
      </c>
      <c r="F725" s="40" t="s">
        <v>1343</v>
      </c>
      <c r="G725" s="70" t="s">
        <v>523</v>
      </c>
      <c r="H725" s="42" t="s">
        <v>275</v>
      </c>
      <c r="I725" s="40">
        <v>62</v>
      </c>
      <c r="J725" s="33">
        <v>237940.44</v>
      </c>
      <c r="K725" s="33">
        <v>237940.44</v>
      </c>
      <c r="L725" s="59">
        <v>45127</v>
      </c>
      <c r="M725" s="14" t="s">
        <v>142</v>
      </c>
    </row>
    <row r="726" spans="1:13" hidden="1" x14ac:dyDescent="0.3">
      <c r="A726" s="40">
        <v>2023</v>
      </c>
      <c r="B726" s="40" t="s">
        <v>1475</v>
      </c>
      <c r="C726" s="70" t="s">
        <v>1498</v>
      </c>
      <c r="D726" s="41">
        <v>45053</v>
      </c>
      <c r="E726" s="41">
        <v>45127</v>
      </c>
      <c r="F726" s="40" t="s">
        <v>1343</v>
      </c>
      <c r="G726" s="70" t="s">
        <v>522</v>
      </c>
      <c r="H726" s="42" t="s">
        <v>275</v>
      </c>
      <c r="I726" s="40">
        <v>58</v>
      </c>
      <c r="J726" s="33">
        <v>492903.35</v>
      </c>
      <c r="K726" s="33">
        <v>492903.35</v>
      </c>
      <c r="L726" s="59">
        <v>45141</v>
      </c>
      <c r="M726" s="14" t="s">
        <v>142</v>
      </c>
    </row>
    <row r="727" spans="1:13" hidden="1" x14ac:dyDescent="0.3">
      <c r="A727" s="40">
        <v>2023</v>
      </c>
      <c r="B727" s="40" t="s">
        <v>1476</v>
      </c>
      <c r="C727" s="70" t="s">
        <v>1498</v>
      </c>
      <c r="D727" s="41">
        <v>45056</v>
      </c>
      <c r="E727" s="41">
        <v>45148</v>
      </c>
      <c r="F727" s="40" t="s">
        <v>1343</v>
      </c>
      <c r="G727" s="70" t="s">
        <v>530</v>
      </c>
      <c r="H727" s="42" t="s">
        <v>274</v>
      </c>
      <c r="I727" s="40">
        <v>53</v>
      </c>
      <c r="J727" s="33">
        <v>895766.11</v>
      </c>
      <c r="K727" s="33">
        <v>895766.11</v>
      </c>
      <c r="L727" s="59">
        <v>45154</v>
      </c>
      <c r="M727" s="14" t="s">
        <v>142</v>
      </c>
    </row>
    <row r="728" spans="1:13" hidden="1" x14ac:dyDescent="0.3">
      <c r="A728" s="40">
        <v>2023</v>
      </c>
      <c r="B728" s="40" t="s">
        <v>1477</v>
      </c>
      <c r="C728" s="70" t="s">
        <v>1498</v>
      </c>
      <c r="D728" s="41">
        <v>45093</v>
      </c>
      <c r="E728" s="41">
        <v>45120</v>
      </c>
      <c r="F728" s="40" t="s">
        <v>1343</v>
      </c>
      <c r="G728" s="70" t="s">
        <v>530</v>
      </c>
      <c r="H728" s="42" t="s">
        <v>275</v>
      </c>
      <c r="I728" s="40">
        <v>43</v>
      </c>
      <c r="J728" s="33">
        <v>865662.04</v>
      </c>
      <c r="K728" s="33">
        <v>865662.04</v>
      </c>
      <c r="L728" s="59">
        <v>45134</v>
      </c>
      <c r="M728" s="14" t="s">
        <v>142</v>
      </c>
    </row>
    <row r="729" spans="1:13" hidden="1" x14ac:dyDescent="0.3">
      <c r="A729" s="40">
        <v>2023</v>
      </c>
      <c r="B729" s="40" t="s">
        <v>1478</v>
      </c>
      <c r="C729" s="70" t="s">
        <v>1498</v>
      </c>
      <c r="D729" s="41">
        <v>45129</v>
      </c>
      <c r="E729" s="41">
        <v>45141</v>
      </c>
      <c r="F729" s="40" t="s">
        <v>1343</v>
      </c>
      <c r="G729" s="70" t="s">
        <v>529</v>
      </c>
      <c r="H729" s="42" t="s">
        <v>275</v>
      </c>
      <c r="I729" s="40">
        <v>58</v>
      </c>
      <c r="J729" s="33">
        <v>1311416.58</v>
      </c>
      <c r="K729" s="33">
        <v>1311416.58</v>
      </c>
      <c r="L729" s="59">
        <v>45173</v>
      </c>
      <c r="M729" s="14" t="s">
        <v>142</v>
      </c>
    </row>
    <row r="730" spans="1:13" hidden="1" x14ac:dyDescent="0.3">
      <c r="A730" s="40">
        <v>2023</v>
      </c>
      <c r="B730" s="40" t="s">
        <v>1479</v>
      </c>
      <c r="C730" s="70" t="s">
        <v>1498</v>
      </c>
      <c r="D730" s="41">
        <v>45042</v>
      </c>
      <c r="E730" s="41">
        <v>45120</v>
      </c>
      <c r="F730" s="40" t="s">
        <v>1343</v>
      </c>
      <c r="G730" s="70" t="s">
        <v>1499</v>
      </c>
      <c r="H730" s="42" t="s">
        <v>275</v>
      </c>
      <c r="I730" s="40">
        <v>45</v>
      </c>
      <c r="J730" s="33">
        <v>94050.27</v>
      </c>
      <c r="K730" s="33">
        <v>94050.27</v>
      </c>
      <c r="L730" s="59">
        <v>45141</v>
      </c>
      <c r="M730" s="14" t="s">
        <v>142</v>
      </c>
    </row>
    <row r="731" spans="1:13" hidden="1" x14ac:dyDescent="0.3">
      <c r="A731" s="40">
        <v>2023</v>
      </c>
      <c r="B731" s="40" t="s">
        <v>1480</v>
      </c>
      <c r="C731" s="70" t="s">
        <v>1498</v>
      </c>
      <c r="D731" s="41">
        <v>45071</v>
      </c>
      <c r="E731" s="41">
        <v>45120</v>
      </c>
      <c r="F731" s="40" t="s">
        <v>1343</v>
      </c>
      <c r="G731" s="70" t="s">
        <v>530</v>
      </c>
      <c r="H731" s="42" t="s">
        <v>274</v>
      </c>
      <c r="I731" s="40">
        <v>69</v>
      </c>
      <c r="J731" s="33">
        <v>203764.5</v>
      </c>
      <c r="K731" s="33">
        <v>203764.5</v>
      </c>
      <c r="L731" s="59">
        <v>45127</v>
      </c>
      <c r="M731" s="14" t="s">
        <v>142</v>
      </c>
    </row>
    <row r="732" spans="1:13" x14ac:dyDescent="0.3">
      <c r="A732" s="40">
        <v>2023</v>
      </c>
      <c r="B732" s="40" t="s">
        <v>1481</v>
      </c>
      <c r="C732" s="70" t="s">
        <v>1498</v>
      </c>
      <c r="D732" s="41">
        <v>45031</v>
      </c>
      <c r="E732" s="41">
        <v>45351</v>
      </c>
      <c r="F732" s="40" t="s">
        <v>1343</v>
      </c>
      <c r="G732" s="70" t="s">
        <v>522</v>
      </c>
      <c r="H732" s="42" t="s">
        <v>275</v>
      </c>
      <c r="I732" s="40">
        <v>60</v>
      </c>
      <c r="J732" s="33">
        <v>1210285.47</v>
      </c>
      <c r="K732" s="33">
        <v>1210285.47</v>
      </c>
      <c r="L732" s="59">
        <v>45364</v>
      </c>
      <c r="M732" s="14" t="s">
        <v>142</v>
      </c>
    </row>
    <row r="733" spans="1:13" x14ac:dyDescent="0.3">
      <c r="A733" s="40">
        <v>2023</v>
      </c>
      <c r="B733" s="40" t="s">
        <v>1482</v>
      </c>
      <c r="C733" s="70" t="s">
        <v>1498</v>
      </c>
      <c r="D733" s="41">
        <v>44995</v>
      </c>
      <c r="E733" s="41">
        <v>45378</v>
      </c>
      <c r="F733" s="40" t="s">
        <v>1343</v>
      </c>
      <c r="G733" s="70" t="s">
        <v>537</v>
      </c>
      <c r="H733" s="42" t="s">
        <v>274</v>
      </c>
      <c r="I733" s="40">
        <v>62</v>
      </c>
      <c r="J733" s="33">
        <v>256740.85</v>
      </c>
      <c r="K733" s="33">
        <v>256740.85</v>
      </c>
      <c r="L733" s="59">
        <v>45386</v>
      </c>
      <c r="M733" s="14" t="s">
        <v>142</v>
      </c>
    </row>
    <row r="734" spans="1:13" x14ac:dyDescent="0.3">
      <c r="A734" s="40">
        <v>2023</v>
      </c>
      <c r="B734" s="40" t="s">
        <v>1483</v>
      </c>
      <c r="C734" s="70" t="s">
        <v>1498</v>
      </c>
      <c r="D734" s="41">
        <v>45003</v>
      </c>
      <c r="E734" s="41">
        <v>45330</v>
      </c>
      <c r="F734" s="40" t="s">
        <v>1343</v>
      </c>
      <c r="G734" s="70" t="s">
        <v>529</v>
      </c>
      <c r="H734" s="42" t="s">
        <v>275</v>
      </c>
      <c r="I734" s="40">
        <v>43</v>
      </c>
      <c r="J734" s="33">
        <v>425049.56</v>
      </c>
      <c r="K734" s="33">
        <v>425049.56</v>
      </c>
      <c r="L734" s="59">
        <v>45343</v>
      </c>
      <c r="M734" s="14" t="s">
        <v>142</v>
      </c>
    </row>
    <row r="735" spans="1:13" hidden="1" x14ac:dyDescent="0.3">
      <c r="A735" s="40">
        <v>2023</v>
      </c>
      <c r="B735" s="40" t="s">
        <v>1484</v>
      </c>
      <c r="C735" s="70" t="s">
        <v>1498</v>
      </c>
      <c r="D735" s="41">
        <v>44979</v>
      </c>
      <c r="E735" s="41">
        <v>45162</v>
      </c>
      <c r="F735" s="40" t="s">
        <v>1343</v>
      </c>
      <c r="G735" s="70" t="s">
        <v>527</v>
      </c>
      <c r="H735" s="42" t="s">
        <v>275</v>
      </c>
      <c r="I735" s="40">
        <v>61</v>
      </c>
      <c r="J735" s="33">
        <v>445759.79</v>
      </c>
      <c r="K735" s="33">
        <v>445759.79</v>
      </c>
      <c r="L735" s="59">
        <v>45187</v>
      </c>
      <c r="M735" s="14" t="s">
        <v>142</v>
      </c>
    </row>
    <row r="736" spans="1:13" hidden="1" x14ac:dyDescent="0.3">
      <c r="A736" s="40">
        <v>2023</v>
      </c>
      <c r="B736" s="40" t="s">
        <v>1485</v>
      </c>
      <c r="C736" s="70" t="s">
        <v>1498</v>
      </c>
      <c r="D736" s="41">
        <v>44984</v>
      </c>
      <c r="E736" s="41">
        <v>45169</v>
      </c>
      <c r="F736" s="40" t="s">
        <v>1343</v>
      </c>
      <c r="G736" s="70" t="s">
        <v>526</v>
      </c>
      <c r="H736" s="42" t="s">
        <v>275</v>
      </c>
      <c r="I736" s="40">
        <v>66</v>
      </c>
      <c r="J736" s="33">
        <v>48165.66</v>
      </c>
      <c r="K736" s="33">
        <v>48165.66</v>
      </c>
      <c r="L736" s="59">
        <v>45174</v>
      </c>
      <c r="M736" s="14" t="s">
        <v>142</v>
      </c>
    </row>
    <row r="737" spans="1:13" hidden="1" x14ac:dyDescent="0.3">
      <c r="A737" s="40">
        <v>2023</v>
      </c>
      <c r="B737" s="40" t="s">
        <v>1486</v>
      </c>
      <c r="C737" s="70" t="s">
        <v>1498</v>
      </c>
      <c r="D737" s="41">
        <v>45108</v>
      </c>
      <c r="E737" s="41">
        <v>45162</v>
      </c>
      <c r="F737" s="40" t="s">
        <v>1343</v>
      </c>
      <c r="G737" s="70" t="s">
        <v>526</v>
      </c>
      <c r="H737" s="42" t="s">
        <v>274</v>
      </c>
      <c r="I737" s="40">
        <v>54</v>
      </c>
      <c r="J737" s="33">
        <v>880008.45</v>
      </c>
      <c r="K737" s="33">
        <v>880008.45</v>
      </c>
      <c r="L737" s="59">
        <v>45187</v>
      </c>
      <c r="M737" s="14" t="s">
        <v>142</v>
      </c>
    </row>
    <row r="738" spans="1:13" hidden="1" x14ac:dyDescent="0.3">
      <c r="A738" s="40">
        <v>2023</v>
      </c>
      <c r="B738" s="40" t="s">
        <v>1487</v>
      </c>
      <c r="C738" s="70" t="s">
        <v>1498</v>
      </c>
      <c r="D738" s="41">
        <v>44968</v>
      </c>
      <c r="E738" s="41">
        <v>45141</v>
      </c>
      <c r="F738" s="40" t="s">
        <v>1343</v>
      </c>
      <c r="G738" s="70" t="s">
        <v>1383</v>
      </c>
      <c r="H738" s="42" t="s">
        <v>274</v>
      </c>
      <c r="I738" s="40">
        <v>38</v>
      </c>
      <c r="J738" s="33">
        <v>644848.46</v>
      </c>
      <c r="K738" s="33">
        <v>644848.46</v>
      </c>
      <c r="L738" s="59">
        <v>45148</v>
      </c>
      <c r="M738" s="14" t="s">
        <v>142</v>
      </c>
    </row>
    <row r="739" spans="1:13" hidden="1" x14ac:dyDescent="0.3">
      <c r="A739" s="40">
        <v>2023</v>
      </c>
      <c r="B739" s="40" t="s">
        <v>1488</v>
      </c>
      <c r="C739" s="70" t="s">
        <v>1498</v>
      </c>
      <c r="D739" s="41">
        <v>45096</v>
      </c>
      <c r="E739" s="41">
        <v>45155</v>
      </c>
      <c r="F739" s="40" t="s">
        <v>1343</v>
      </c>
      <c r="G739" s="70" t="s">
        <v>526</v>
      </c>
      <c r="H739" s="42" t="s">
        <v>275</v>
      </c>
      <c r="I739" s="40">
        <v>62</v>
      </c>
      <c r="J739" s="33">
        <v>380574.52</v>
      </c>
      <c r="K739" s="33">
        <v>380574.52</v>
      </c>
      <c r="L739" s="59">
        <v>45173</v>
      </c>
      <c r="M739" s="14" t="s">
        <v>142</v>
      </c>
    </row>
    <row r="740" spans="1:13" hidden="1" x14ac:dyDescent="0.3">
      <c r="A740" s="40">
        <v>2023</v>
      </c>
      <c r="B740" s="40" t="s">
        <v>1489</v>
      </c>
      <c r="C740" s="70" t="s">
        <v>1498</v>
      </c>
      <c r="D740" s="41">
        <v>45016</v>
      </c>
      <c r="E740" s="41">
        <v>45148</v>
      </c>
      <c r="F740" s="40" t="s">
        <v>1343</v>
      </c>
      <c r="G740" s="70" t="s">
        <v>530</v>
      </c>
      <c r="H740" s="42" t="s">
        <v>274</v>
      </c>
      <c r="I740" s="40">
        <v>54</v>
      </c>
      <c r="J740" s="33">
        <v>270648.15000000002</v>
      </c>
      <c r="K740" s="33">
        <v>270648.15000000002</v>
      </c>
      <c r="L740" s="59">
        <v>45154</v>
      </c>
      <c r="M740" s="14" t="s">
        <v>142</v>
      </c>
    </row>
    <row r="741" spans="1:13" hidden="1" x14ac:dyDescent="0.3">
      <c r="A741" s="40">
        <v>2023</v>
      </c>
      <c r="B741" s="40" t="s">
        <v>1490</v>
      </c>
      <c r="C741" s="70" t="s">
        <v>1498</v>
      </c>
      <c r="D741" s="41">
        <v>45110</v>
      </c>
      <c r="E741" s="41">
        <v>45183</v>
      </c>
      <c r="F741" s="40" t="s">
        <v>1343</v>
      </c>
      <c r="G741" s="70" t="s">
        <v>1523</v>
      </c>
      <c r="H741" s="42" t="s">
        <v>275</v>
      </c>
      <c r="I741" s="40">
        <v>46</v>
      </c>
      <c r="J741" s="33">
        <v>576213.26</v>
      </c>
      <c r="K741" s="33">
        <v>576213.26</v>
      </c>
      <c r="L741" s="59">
        <v>45195</v>
      </c>
      <c r="M741" s="14" t="s">
        <v>142</v>
      </c>
    </row>
    <row r="742" spans="1:13" hidden="1" x14ac:dyDescent="0.3">
      <c r="A742" s="40">
        <v>2023</v>
      </c>
      <c r="B742" s="40" t="s">
        <v>1491</v>
      </c>
      <c r="C742" s="70" t="s">
        <v>1498</v>
      </c>
      <c r="D742" s="41">
        <v>45148</v>
      </c>
      <c r="E742" s="41">
        <v>45183</v>
      </c>
      <c r="F742" s="40" t="s">
        <v>1343</v>
      </c>
      <c r="G742" s="70" t="s">
        <v>537</v>
      </c>
      <c r="H742" s="42" t="s">
        <v>274</v>
      </c>
      <c r="I742" s="40">
        <v>59</v>
      </c>
      <c r="J742" s="33">
        <v>12491.54</v>
      </c>
      <c r="K742" s="33">
        <v>12491.54</v>
      </c>
      <c r="L742" s="59">
        <v>45196</v>
      </c>
      <c r="M742" s="14" t="s">
        <v>142</v>
      </c>
    </row>
    <row r="743" spans="1:13" hidden="1" x14ac:dyDescent="0.3">
      <c r="A743" s="40">
        <v>2023</v>
      </c>
      <c r="B743" s="40" t="s">
        <v>1492</v>
      </c>
      <c r="C743" s="70" t="s">
        <v>1498</v>
      </c>
      <c r="D743" s="41">
        <v>45138</v>
      </c>
      <c r="E743" s="41">
        <v>45183</v>
      </c>
      <c r="F743" s="40" t="s">
        <v>1343</v>
      </c>
      <c r="G743" s="70" t="s">
        <v>522</v>
      </c>
      <c r="H743" s="42" t="s">
        <v>275</v>
      </c>
      <c r="I743" s="40">
        <v>58</v>
      </c>
      <c r="J743" s="33">
        <v>579017.89</v>
      </c>
      <c r="K743" s="33">
        <v>579017.89</v>
      </c>
      <c r="L743" s="59">
        <v>45194</v>
      </c>
      <c r="M743" s="14" t="s">
        <v>142</v>
      </c>
    </row>
    <row r="744" spans="1:13" hidden="1" x14ac:dyDescent="0.3">
      <c r="A744" s="40">
        <v>2023</v>
      </c>
      <c r="B744" s="40" t="s">
        <v>1493</v>
      </c>
      <c r="C744" s="70" t="s">
        <v>1498</v>
      </c>
      <c r="D744" s="41">
        <v>45162</v>
      </c>
      <c r="E744" s="41">
        <v>45183</v>
      </c>
      <c r="F744" s="40" t="s">
        <v>1343</v>
      </c>
      <c r="G744" s="70" t="s">
        <v>1524</v>
      </c>
      <c r="H744" s="42" t="s">
        <v>274</v>
      </c>
      <c r="I744" s="40">
        <v>61</v>
      </c>
      <c r="J744" s="33">
        <v>251228.85</v>
      </c>
      <c r="K744" s="33">
        <v>251228.85</v>
      </c>
      <c r="L744" s="59">
        <v>45196</v>
      </c>
      <c r="M744" s="14" t="s">
        <v>142</v>
      </c>
    </row>
    <row r="745" spans="1:13" hidden="1" x14ac:dyDescent="0.3">
      <c r="A745" s="40">
        <v>2023</v>
      </c>
      <c r="B745" s="40" t="s">
        <v>1494</v>
      </c>
      <c r="C745" s="70" t="s">
        <v>1498</v>
      </c>
      <c r="D745" s="41">
        <v>45127</v>
      </c>
      <c r="E745" s="41">
        <v>45190</v>
      </c>
      <c r="F745" s="40" t="s">
        <v>1343</v>
      </c>
      <c r="G745" s="70" t="s">
        <v>530</v>
      </c>
      <c r="H745" s="42" t="s">
        <v>275</v>
      </c>
      <c r="I745" s="40">
        <v>62</v>
      </c>
      <c r="J745" s="33">
        <v>362313.28</v>
      </c>
      <c r="K745" s="33">
        <v>362313.28</v>
      </c>
      <c r="L745" s="59">
        <v>45203</v>
      </c>
      <c r="M745" s="14" t="s">
        <v>142</v>
      </c>
    </row>
    <row r="746" spans="1:13" hidden="1" x14ac:dyDescent="0.3">
      <c r="A746" s="40">
        <v>2023</v>
      </c>
      <c r="B746" s="40" t="s">
        <v>1495</v>
      </c>
      <c r="C746" s="70" t="s">
        <v>1498</v>
      </c>
      <c r="D746" s="41">
        <v>45006</v>
      </c>
      <c r="E746" s="41">
        <v>45204</v>
      </c>
      <c r="F746" s="40" t="s">
        <v>1343</v>
      </c>
      <c r="G746" s="70" t="s">
        <v>526</v>
      </c>
      <c r="H746" s="42" t="s">
        <v>274</v>
      </c>
      <c r="I746" s="40">
        <v>60</v>
      </c>
      <c r="J746" s="33">
        <v>428575.1</v>
      </c>
      <c r="K746" s="33">
        <v>428575.1</v>
      </c>
      <c r="L746" s="59">
        <v>45225</v>
      </c>
      <c r="M746" s="14" t="s">
        <v>142</v>
      </c>
    </row>
    <row r="747" spans="1:13" hidden="1" x14ac:dyDescent="0.3">
      <c r="A747" s="40">
        <v>2023</v>
      </c>
      <c r="B747" s="40" t="s">
        <v>1496</v>
      </c>
      <c r="C747" s="70" t="s">
        <v>1498</v>
      </c>
      <c r="D747" s="41">
        <v>45109</v>
      </c>
      <c r="E747" s="41">
        <v>45197</v>
      </c>
      <c r="F747" s="40" t="s">
        <v>1343</v>
      </c>
      <c r="G747" s="70" t="s">
        <v>537</v>
      </c>
      <c r="H747" s="42" t="s">
        <v>275</v>
      </c>
      <c r="I747" s="40">
        <v>54</v>
      </c>
      <c r="J747" s="33">
        <v>946712.25</v>
      </c>
      <c r="K747" s="33">
        <v>946712.25</v>
      </c>
      <c r="L747" s="59">
        <v>45225</v>
      </c>
      <c r="M747" s="14" t="s">
        <v>142</v>
      </c>
    </row>
    <row r="748" spans="1:13" hidden="1" x14ac:dyDescent="0.3">
      <c r="A748" s="40">
        <v>2023</v>
      </c>
      <c r="B748" s="40" t="s">
        <v>1497</v>
      </c>
      <c r="C748" s="70" t="s">
        <v>1498</v>
      </c>
      <c r="D748" s="41">
        <v>45031</v>
      </c>
      <c r="E748" s="41">
        <v>45211</v>
      </c>
      <c r="F748" s="40" t="s">
        <v>1343</v>
      </c>
      <c r="G748" s="70" t="s">
        <v>535</v>
      </c>
      <c r="H748" s="42" t="s">
        <v>274</v>
      </c>
      <c r="I748" s="40">
        <v>63</v>
      </c>
      <c r="J748" s="33">
        <v>324134.44</v>
      </c>
      <c r="K748" s="33">
        <v>324134.44</v>
      </c>
      <c r="L748" s="59">
        <v>45225</v>
      </c>
      <c r="M748" s="14" t="s">
        <v>142</v>
      </c>
    </row>
    <row r="749" spans="1:13" ht="12" hidden="1" customHeight="1" x14ac:dyDescent="0.3">
      <c r="A749" s="40">
        <v>2023</v>
      </c>
      <c r="B749" s="40" t="s">
        <v>1505</v>
      </c>
      <c r="C749" s="70" t="s">
        <v>1498</v>
      </c>
      <c r="D749" s="41">
        <v>45078</v>
      </c>
      <c r="E749" s="41">
        <v>45233</v>
      </c>
      <c r="F749" s="40" t="s">
        <v>1343</v>
      </c>
      <c r="G749" s="70" t="s">
        <v>535</v>
      </c>
      <c r="H749" s="42" t="s">
        <v>274</v>
      </c>
      <c r="I749" s="40">
        <v>57</v>
      </c>
      <c r="J749" s="33">
        <v>4665.87</v>
      </c>
      <c r="K749" s="33">
        <v>4665.87</v>
      </c>
      <c r="L749" s="59">
        <v>45244</v>
      </c>
      <c r="M749" s="14" t="s">
        <v>142</v>
      </c>
    </row>
    <row r="750" spans="1:13" hidden="1" x14ac:dyDescent="0.3">
      <c r="A750" s="40">
        <v>2023</v>
      </c>
      <c r="B750" s="40" t="s">
        <v>1507</v>
      </c>
      <c r="C750" s="70" t="s">
        <v>1498</v>
      </c>
      <c r="D750" s="41">
        <v>45029</v>
      </c>
      <c r="E750" s="41">
        <v>45233</v>
      </c>
      <c r="F750" s="40" t="s">
        <v>1343</v>
      </c>
      <c r="G750" s="70" t="s">
        <v>526</v>
      </c>
      <c r="H750" s="42" t="s">
        <v>274</v>
      </c>
      <c r="I750" s="40">
        <v>59</v>
      </c>
      <c r="J750" s="33">
        <v>214681.99</v>
      </c>
      <c r="K750" s="33">
        <v>214681.99</v>
      </c>
      <c r="L750" s="59">
        <v>45259</v>
      </c>
      <c r="M750" s="14" t="s">
        <v>142</v>
      </c>
    </row>
    <row r="751" spans="1:13" x14ac:dyDescent="0.3">
      <c r="A751" s="40">
        <v>2023</v>
      </c>
      <c r="B751" s="40" t="s">
        <v>1508</v>
      </c>
      <c r="C751" s="70" t="s">
        <v>1498</v>
      </c>
      <c r="D751" s="41">
        <v>45120</v>
      </c>
      <c r="E751" s="41">
        <v>45295</v>
      </c>
      <c r="F751" s="40" t="s">
        <v>1343</v>
      </c>
      <c r="G751" s="70" t="s">
        <v>527</v>
      </c>
      <c r="H751" s="42" t="s">
        <v>274</v>
      </c>
      <c r="I751" s="40">
        <v>58</v>
      </c>
      <c r="J751" s="33">
        <v>177074.84</v>
      </c>
      <c r="K751" s="33">
        <v>177074.84</v>
      </c>
      <c r="L751" s="59">
        <v>45302</v>
      </c>
      <c r="M751" s="14" t="s">
        <v>142</v>
      </c>
    </row>
    <row r="752" spans="1:13" hidden="1" x14ac:dyDescent="0.3">
      <c r="A752" s="40">
        <v>2023</v>
      </c>
      <c r="B752" s="40" t="s">
        <v>1509</v>
      </c>
      <c r="C752" s="70" t="s">
        <v>1498</v>
      </c>
      <c r="D752" s="41">
        <v>45169</v>
      </c>
      <c r="E752" s="41">
        <v>45222</v>
      </c>
      <c r="F752" s="40" t="s">
        <v>1343</v>
      </c>
      <c r="G752" s="70" t="s">
        <v>526</v>
      </c>
      <c r="H752" s="42" t="s">
        <v>274</v>
      </c>
      <c r="I752" s="40">
        <v>67</v>
      </c>
      <c r="J752" s="33">
        <v>777554.06</v>
      </c>
      <c r="K752" s="33">
        <v>777554.06</v>
      </c>
      <c r="L752" s="59">
        <v>45237</v>
      </c>
      <c r="M752" s="14" t="s">
        <v>142</v>
      </c>
    </row>
    <row r="753" spans="1:13" hidden="1" x14ac:dyDescent="0.3">
      <c r="A753" s="40">
        <v>2023</v>
      </c>
      <c r="B753" s="40" t="s">
        <v>1510</v>
      </c>
      <c r="C753" s="70" t="s">
        <v>1498</v>
      </c>
      <c r="D753" s="41">
        <v>45163</v>
      </c>
      <c r="E753" s="41">
        <v>45222</v>
      </c>
      <c r="F753" s="40" t="s">
        <v>1343</v>
      </c>
      <c r="G753" s="70" t="s">
        <v>526</v>
      </c>
      <c r="H753" s="42" t="s">
        <v>274</v>
      </c>
      <c r="I753" s="40">
        <v>72</v>
      </c>
      <c r="J753" s="33">
        <v>691436.39</v>
      </c>
      <c r="K753" s="33">
        <v>691436.39</v>
      </c>
      <c r="L753" s="59">
        <v>45236</v>
      </c>
      <c r="M753" s="14" t="s">
        <v>142</v>
      </c>
    </row>
    <row r="754" spans="1:13" hidden="1" x14ac:dyDescent="0.3">
      <c r="A754" s="40">
        <v>2023</v>
      </c>
      <c r="B754" s="40" t="s">
        <v>1511</v>
      </c>
      <c r="C754" s="70" t="s">
        <v>1498</v>
      </c>
      <c r="D754" s="41">
        <v>45112</v>
      </c>
      <c r="E754" s="41">
        <v>45222</v>
      </c>
      <c r="F754" s="40" t="s">
        <v>1343</v>
      </c>
      <c r="G754" s="70" t="s">
        <v>537</v>
      </c>
      <c r="H754" s="42" t="s">
        <v>274</v>
      </c>
      <c r="I754" s="40">
        <v>64</v>
      </c>
      <c r="J754" s="33">
        <v>801014.75</v>
      </c>
      <c r="K754" s="33">
        <v>801014.75</v>
      </c>
      <c r="L754" s="59">
        <v>45225</v>
      </c>
      <c r="M754" s="14" t="s">
        <v>142</v>
      </c>
    </row>
    <row r="755" spans="1:13" hidden="1" x14ac:dyDescent="0.3">
      <c r="A755" s="40">
        <v>2023</v>
      </c>
      <c r="B755" s="40" t="s">
        <v>1513</v>
      </c>
      <c r="C755" s="70" t="s">
        <v>1498</v>
      </c>
      <c r="D755" s="41">
        <v>44973</v>
      </c>
      <c r="E755" s="41">
        <v>45211</v>
      </c>
      <c r="F755" s="40" t="s">
        <v>1343</v>
      </c>
      <c r="G755" s="70" t="s">
        <v>522</v>
      </c>
      <c r="H755" s="42" t="s">
        <v>274</v>
      </c>
      <c r="I755" s="40">
        <v>43</v>
      </c>
      <c r="J755" s="33">
        <v>170880.71</v>
      </c>
      <c r="K755" s="33">
        <v>170880.71</v>
      </c>
      <c r="L755" s="59">
        <v>45225</v>
      </c>
      <c r="M755" s="14" t="s">
        <v>142</v>
      </c>
    </row>
    <row r="756" spans="1:13" hidden="1" x14ac:dyDescent="0.3">
      <c r="A756" s="40">
        <v>2023</v>
      </c>
      <c r="B756" s="40" t="s">
        <v>1514</v>
      </c>
      <c r="C756" s="70" t="s">
        <v>1498</v>
      </c>
      <c r="D756" s="41">
        <v>45157</v>
      </c>
      <c r="E756" s="41">
        <v>45225</v>
      </c>
      <c r="F756" s="40" t="s">
        <v>1343</v>
      </c>
      <c r="G756" s="70" t="s">
        <v>526</v>
      </c>
      <c r="H756" s="42" t="s">
        <v>275</v>
      </c>
      <c r="I756" s="40">
        <v>47</v>
      </c>
      <c r="J756" s="33">
        <v>773534.59</v>
      </c>
      <c r="K756" s="33">
        <v>773534.59</v>
      </c>
      <c r="L756" s="59">
        <v>45237</v>
      </c>
      <c r="M756" s="14" t="s">
        <v>142</v>
      </c>
    </row>
    <row r="757" spans="1:13" hidden="1" x14ac:dyDescent="0.3">
      <c r="A757" s="40">
        <v>2023</v>
      </c>
      <c r="B757" s="40" t="s">
        <v>1515</v>
      </c>
      <c r="C757" s="70" t="s">
        <v>1498</v>
      </c>
      <c r="D757" s="41">
        <v>44942</v>
      </c>
      <c r="E757" s="41">
        <v>45233</v>
      </c>
      <c r="F757" s="40" t="s">
        <v>1343</v>
      </c>
      <c r="G757" s="70" t="s">
        <v>530</v>
      </c>
      <c r="H757" s="42" t="s">
        <v>274</v>
      </c>
      <c r="I757" s="40">
        <v>62</v>
      </c>
      <c r="J757" s="33">
        <v>710357.23</v>
      </c>
      <c r="K757" s="33">
        <v>710357.23</v>
      </c>
      <c r="L757" s="59">
        <v>45258</v>
      </c>
      <c r="M757" s="14" t="s">
        <v>142</v>
      </c>
    </row>
    <row r="758" spans="1:13" hidden="1" x14ac:dyDescent="0.3">
      <c r="A758" s="40">
        <v>2023</v>
      </c>
      <c r="B758" s="40" t="s">
        <v>1517</v>
      </c>
      <c r="C758" s="70" t="s">
        <v>1498</v>
      </c>
      <c r="D758" s="41">
        <v>44944</v>
      </c>
      <c r="E758" s="41">
        <v>45222</v>
      </c>
      <c r="F758" s="40" t="s">
        <v>1343</v>
      </c>
      <c r="G758" s="70" t="s">
        <v>531</v>
      </c>
      <c r="H758" s="42" t="s">
        <v>274</v>
      </c>
      <c r="I758" s="40">
        <v>61</v>
      </c>
      <c r="J758" s="33">
        <v>111421.27</v>
      </c>
      <c r="K758" s="33">
        <v>111421.27</v>
      </c>
      <c r="L758" s="59">
        <v>45224</v>
      </c>
      <c r="M758" s="14" t="s">
        <v>142</v>
      </c>
    </row>
    <row r="759" spans="1:13" hidden="1" x14ac:dyDescent="0.3">
      <c r="A759" s="40">
        <v>2023</v>
      </c>
      <c r="B759" s="40" t="s">
        <v>1518</v>
      </c>
      <c r="C759" s="70" t="s">
        <v>1498</v>
      </c>
      <c r="D759" s="41">
        <v>45160</v>
      </c>
      <c r="E759" s="41">
        <v>45225</v>
      </c>
      <c r="F759" s="40" t="s">
        <v>1343</v>
      </c>
      <c r="G759" s="70" t="s">
        <v>526</v>
      </c>
      <c r="H759" s="42" t="s">
        <v>274</v>
      </c>
      <c r="I759" s="40">
        <v>62</v>
      </c>
      <c r="J759" s="33">
        <v>303911.83</v>
      </c>
      <c r="K759" s="33">
        <v>303911.83</v>
      </c>
      <c r="L759" s="59">
        <v>45231</v>
      </c>
      <c r="M759" s="14" t="s">
        <v>142</v>
      </c>
    </row>
    <row r="760" spans="1:13" hidden="1" x14ac:dyDescent="0.3">
      <c r="A760" s="40">
        <v>2023</v>
      </c>
      <c r="B760" s="40" t="s">
        <v>1520</v>
      </c>
      <c r="C760" s="70" t="s">
        <v>1498</v>
      </c>
      <c r="D760" s="41">
        <v>45082</v>
      </c>
      <c r="E760" s="41">
        <v>45246</v>
      </c>
      <c r="F760" s="40" t="s">
        <v>1343</v>
      </c>
      <c r="G760" s="70" t="s">
        <v>1383</v>
      </c>
      <c r="H760" s="42" t="s">
        <v>274</v>
      </c>
      <c r="I760" s="40">
        <v>37</v>
      </c>
      <c r="J760" s="33">
        <v>719049.2</v>
      </c>
      <c r="K760" s="33">
        <v>719049.2</v>
      </c>
      <c r="L760" s="59">
        <v>45260</v>
      </c>
      <c r="M760" s="14" t="s">
        <v>142</v>
      </c>
    </row>
    <row r="761" spans="1:13" hidden="1" x14ac:dyDescent="0.3">
      <c r="A761" s="40">
        <v>2023</v>
      </c>
      <c r="B761" s="40" t="s">
        <v>1521</v>
      </c>
      <c r="C761" s="70" t="s">
        <v>1498</v>
      </c>
      <c r="D761" s="41">
        <v>45179</v>
      </c>
      <c r="E761" s="41">
        <v>45246</v>
      </c>
      <c r="F761" s="40" t="s">
        <v>1343</v>
      </c>
      <c r="G761" s="70" t="s">
        <v>522</v>
      </c>
      <c r="H761" s="42" t="s">
        <v>274</v>
      </c>
      <c r="I761" s="40">
        <v>63</v>
      </c>
      <c r="J761" s="33">
        <v>308983.38</v>
      </c>
      <c r="K761" s="33">
        <v>308983.38</v>
      </c>
      <c r="L761" s="59">
        <v>45258</v>
      </c>
      <c r="M761" s="14" t="s">
        <v>142</v>
      </c>
    </row>
    <row r="762" spans="1:13" hidden="1" x14ac:dyDescent="0.3">
      <c r="A762" s="40">
        <v>2023</v>
      </c>
      <c r="B762" s="40" t="s">
        <v>1904</v>
      </c>
      <c r="C762" s="70" t="s">
        <v>1498</v>
      </c>
      <c r="D762" s="41">
        <v>45128</v>
      </c>
      <c r="E762" s="41">
        <v>45253</v>
      </c>
      <c r="F762" s="40" t="s">
        <v>1343</v>
      </c>
      <c r="G762" s="70" t="s">
        <v>538</v>
      </c>
      <c r="H762" s="42" t="s">
        <v>274</v>
      </c>
      <c r="I762" s="40">
        <v>43</v>
      </c>
      <c r="J762" s="33">
        <v>316449.36</v>
      </c>
      <c r="K762" s="33">
        <v>316449.36</v>
      </c>
      <c r="L762" s="59">
        <v>45259</v>
      </c>
      <c r="M762" s="14" t="s">
        <v>142</v>
      </c>
    </row>
    <row r="763" spans="1:13" hidden="1" x14ac:dyDescent="0.3">
      <c r="A763" s="40">
        <v>2023</v>
      </c>
      <c r="B763" s="40" t="s">
        <v>1905</v>
      </c>
      <c r="C763" s="70" t="s">
        <v>1498</v>
      </c>
      <c r="D763" s="41">
        <v>45146</v>
      </c>
      <c r="E763" s="41">
        <v>45281</v>
      </c>
      <c r="F763" s="40" t="s">
        <v>1343</v>
      </c>
      <c r="G763" s="70" t="s">
        <v>522</v>
      </c>
      <c r="H763" s="42" t="s">
        <v>275</v>
      </c>
      <c r="I763" s="40">
        <v>46</v>
      </c>
      <c r="J763" s="33">
        <v>611227.31999999995</v>
      </c>
      <c r="K763" s="33">
        <v>611227.31999999995</v>
      </c>
      <c r="L763" s="59">
        <v>45294</v>
      </c>
      <c r="M763" s="14" t="s">
        <v>142</v>
      </c>
    </row>
    <row r="764" spans="1:13" x14ac:dyDescent="0.3">
      <c r="A764" s="40">
        <v>2023</v>
      </c>
      <c r="B764" s="40" t="s">
        <v>1906</v>
      </c>
      <c r="C764" s="70" t="s">
        <v>1498</v>
      </c>
      <c r="D764" s="41">
        <v>45022</v>
      </c>
      <c r="E764" s="41">
        <v>45295</v>
      </c>
      <c r="F764" s="40" t="s">
        <v>1343</v>
      </c>
      <c r="G764" s="70" t="s">
        <v>522</v>
      </c>
      <c r="H764" s="42" t="s">
        <v>275</v>
      </c>
      <c r="I764" s="40">
        <v>61</v>
      </c>
      <c r="J764" s="33">
        <v>86770.59</v>
      </c>
      <c r="K764" s="33">
        <v>86770.59</v>
      </c>
      <c r="L764" s="59">
        <v>45302</v>
      </c>
      <c r="M764" s="14" t="s">
        <v>142</v>
      </c>
    </row>
    <row r="765" spans="1:13" x14ac:dyDescent="0.3">
      <c r="A765" s="40">
        <v>2023</v>
      </c>
      <c r="B765" s="40" t="s">
        <v>1907</v>
      </c>
      <c r="C765" s="70" t="s">
        <v>1498</v>
      </c>
      <c r="D765" s="41">
        <v>45253</v>
      </c>
      <c r="E765" s="41">
        <v>45330</v>
      </c>
      <c r="F765" s="40" t="s">
        <v>1343</v>
      </c>
      <c r="G765" s="70" t="s">
        <v>1524</v>
      </c>
      <c r="H765" s="42" t="s">
        <v>274</v>
      </c>
      <c r="I765" s="40">
        <v>67</v>
      </c>
      <c r="J765" s="33">
        <v>244780.87</v>
      </c>
      <c r="K765" s="33">
        <v>244780.87</v>
      </c>
      <c r="L765" s="59">
        <v>45343</v>
      </c>
      <c r="M765" s="14" t="s">
        <v>142</v>
      </c>
    </row>
    <row r="766" spans="1:13" x14ac:dyDescent="0.3">
      <c r="A766" s="40">
        <v>2023</v>
      </c>
      <c r="B766" s="40" t="s">
        <v>1908</v>
      </c>
      <c r="C766" s="70" t="s">
        <v>1498</v>
      </c>
      <c r="D766" s="41">
        <v>45155</v>
      </c>
      <c r="E766" s="41">
        <v>45337</v>
      </c>
      <c r="F766" s="40" t="s">
        <v>1343</v>
      </c>
      <c r="G766" s="70" t="s">
        <v>525</v>
      </c>
      <c r="H766" s="42" t="s">
        <v>274</v>
      </c>
      <c r="I766" s="40">
        <v>59</v>
      </c>
      <c r="J766" s="33">
        <v>295844.26</v>
      </c>
      <c r="K766" s="33">
        <v>295844.26</v>
      </c>
      <c r="L766" s="59">
        <v>45356</v>
      </c>
      <c r="M766" s="14" t="s">
        <v>142</v>
      </c>
    </row>
    <row r="767" spans="1:13" x14ac:dyDescent="0.3">
      <c r="A767" s="40">
        <v>2023</v>
      </c>
      <c r="B767" s="40" t="s">
        <v>1909</v>
      </c>
      <c r="C767" s="70" t="s">
        <v>1498</v>
      </c>
      <c r="D767" s="41">
        <v>45244</v>
      </c>
      <c r="E767" s="41">
        <v>45337</v>
      </c>
      <c r="F767" s="40" t="s">
        <v>1343</v>
      </c>
      <c r="G767" s="70" t="s">
        <v>526</v>
      </c>
      <c r="H767" s="42" t="s">
        <v>274</v>
      </c>
      <c r="I767" s="40">
        <v>66</v>
      </c>
      <c r="J767" s="33">
        <v>454620.58</v>
      </c>
      <c r="K767" s="33">
        <v>454620.58</v>
      </c>
      <c r="L767" s="59">
        <v>45356</v>
      </c>
      <c r="M767" s="14" t="s">
        <v>142</v>
      </c>
    </row>
    <row r="768" spans="1:13" x14ac:dyDescent="0.3">
      <c r="A768" s="40">
        <v>2023</v>
      </c>
      <c r="B768" s="40" t="s">
        <v>1910</v>
      </c>
      <c r="C768" s="70" t="s">
        <v>1498</v>
      </c>
      <c r="D768" s="41">
        <v>45289</v>
      </c>
      <c r="E768" s="41">
        <v>45337</v>
      </c>
      <c r="F768" s="40" t="s">
        <v>1343</v>
      </c>
      <c r="G768" s="70" t="s">
        <v>527</v>
      </c>
      <c r="H768" s="42" t="s">
        <v>275</v>
      </c>
      <c r="I768" s="40">
        <v>57</v>
      </c>
      <c r="J768" s="33">
        <v>103180.59</v>
      </c>
      <c r="K768" s="33">
        <v>103180.59</v>
      </c>
      <c r="L768" s="59">
        <v>45373</v>
      </c>
      <c r="M768" s="14" t="s">
        <v>142</v>
      </c>
    </row>
    <row r="769" spans="1:13" x14ac:dyDescent="0.3">
      <c r="A769" s="40">
        <v>2023</v>
      </c>
      <c r="B769" s="40" t="s">
        <v>1911</v>
      </c>
      <c r="C769" s="70" t="s">
        <v>1498</v>
      </c>
      <c r="D769" s="41">
        <v>45152</v>
      </c>
      <c r="E769" s="41">
        <v>45337</v>
      </c>
      <c r="F769" s="40" t="s">
        <v>1343</v>
      </c>
      <c r="G769" s="70" t="s">
        <v>526</v>
      </c>
      <c r="H769" s="42" t="s">
        <v>275</v>
      </c>
      <c r="I769" s="40">
        <v>66</v>
      </c>
      <c r="J769" s="33">
        <v>429979.76</v>
      </c>
      <c r="K769" s="33">
        <v>429979.76</v>
      </c>
      <c r="L769" s="59">
        <v>45356</v>
      </c>
      <c r="M769" s="14" t="s">
        <v>142</v>
      </c>
    </row>
    <row r="770" spans="1:13" x14ac:dyDescent="0.3">
      <c r="A770" s="40">
        <v>2023</v>
      </c>
      <c r="B770" s="40" t="s">
        <v>1912</v>
      </c>
      <c r="C770" s="70" t="s">
        <v>1498</v>
      </c>
      <c r="D770" s="41">
        <v>45228</v>
      </c>
      <c r="E770" s="41">
        <v>45330</v>
      </c>
      <c r="F770" s="40" t="s">
        <v>1343</v>
      </c>
      <c r="G770" s="70" t="s">
        <v>1913</v>
      </c>
      <c r="H770" s="42" t="s">
        <v>274</v>
      </c>
      <c r="I770" s="40">
        <v>69</v>
      </c>
      <c r="J770" s="33">
        <v>614787.85</v>
      </c>
      <c r="K770" s="33">
        <v>614787.85</v>
      </c>
      <c r="L770" s="59">
        <v>45343</v>
      </c>
      <c r="M770" s="14" t="s">
        <v>142</v>
      </c>
    </row>
    <row r="771" spans="1:13" x14ac:dyDescent="0.3">
      <c r="A771" s="40">
        <v>2023</v>
      </c>
      <c r="B771" s="40" t="s">
        <v>1914</v>
      </c>
      <c r="C771" s="70" t="s">
        <v>1498</v>
      </c>
      <c r="D771" s="41">
        <v>45176</v>
      </c>
      <c r="E771" s="41">
        <v>45383</v>
      </c>
      <c r="F771" s="40" t="s">
        <v>1343</v>
      </c>
      <c r="G771" s="70" t="s">
        <v>526</v>
      </c>
      <c r="H771" s="42" t="s">
        <v>275</v>
      </c>
      <c r="I771" s="40">
        <v>63</v>
      </c>
      <c r="J771" s="33">
        <v>234208.41</v>
      </c>
      <c r="K771" s="33">
        <v>234208.41</v>
      </c>
      <c r="L771" s="59">
        <v>45343</v>
      </c>
      <c r="M771" s="14" t="s">
        <v>142</v>
      </c>
    </row>
    <row r="772" spans="1:13" x14ac:dyDescent="0.3">
      <c r="A772" s="40">
        <v>2023</v>
      </c>
      <c r="B772" s="40" t="s">
        <v>1915</v>
      </c>
      <c r="C772" s="70" t="s">
        <v>1498</v>
      </c>
      <c r="D772" s="41">
        <v>45257</v>
      </c>
      <c r="E772" s="41">
        <v>45421</v>
      </c>
      <c r="F772" s="40" t="s">
        <v>1343</v>
      </c>
      <c r="G772" s="70" t="s">
        <v>526</v>
      </c>
      <c r="H772" s="42" t="s">
        <v>274</v>
      </c>
      <c r="I772" s="40">
        <v>57</v>
      </c>
      <c r="J772" s="33">
        <v>497125.42</v>
      </c>
      <c r="K772" s="33">
        <v>497125.42</v>
      </c>
      <c r="L772" s="59">
        <v>45432</v>
      </c>
      <c r="M772" s="14" t="s">
        <v>142</v>
      </c>
    </row>
    <row r="773" spans="1:13" x14ac:dyDescent="0.3">
      <c r="A773" s="40">
        <v>2023</v>
      </c>
      <c r="B773" s="40" t="s">
        <v>1916</v>
      </c>
      <c r="C773" s="70" t="s">
        <v>1498</v>
      </c>
      <c r="D773" s="41">
        <v>45208</v>
      </c>
      <c r="E773" s="41">
        <v>45351</v>
      </c>
      <c r="F773" s="40" t="s">
        <v>1343</v>
      </c>
      <c r="G773" s="70" t="s">
        <v>529</v>
      </c>
      <c r="H773" s="42" t="s">
        <v>274</v>
      </c>
      <c r="I773" s="40">
        <v>64</v>
      </c>
      <c r="J773" s="33">
        <v>1058423.31</v>
      </c>
      <c r="K773" s="33">
        <v>1058423.31</v>
      </c>
      <c r="L773" s="59">
        <v>45364</v>
      </c>
      <c r="M773" s="14" t="s">
        <v>142</v>
      </c>
    </row>
    <row r="774" spans="1:13" x14ac:dyDescent="0.3">
      <c r="A774" s="40">
        <v>2023</v>
      </c>
      <c r="B774" s="40" t="s">
        <v>1917</v>
      </c>
      <c r="C774" s="70" t="s">
        <v>1498</v>
      </c>
      <c r="D774" s="41">
        <v>45191</v>
      </c>
      <c r="E774" s="41">
        <v>45386</v>
      </c>
      <c r="F774" s="40" t="s">
        <v>1343</v>
      </c>
      <c r="G774" s="70" t="s">
        <v>526</v>
      </c>
      <c r="H774" s="42" t="s">
        <v>274</v>
      </c>
      <c r="I774" s="40">
        <v>50</v>
      </c>
      <c r="J774" s="33">
        <v>23723.01</v>
      </c>
      <c r="K774" s="33">
        <v>23723.01</v>
      </c>
      <c r="L774" s="59">
        <v>45392</v>
      </c>
      <c r="M774" s="14" t="s">
        <v>142</v>
      </c>
    </row>
    <row r="775" spans="1:13" x14ac:dyDescent="0.3">
      <c r="A775" s="40">
        <v>2023</v>
      </c>
      <c r="B775" s="40" t="s">
        <v>1918</v>
      </c>
      <c r="C775" s="70" t="s">
        <v>1498</v>
      </c>
      <c r="D775" s="41">
        <v>45006</v>
      </c>
      <c r="E775" s="41">
        <v>45351</v>
      </c>
      <c r="F775" s="40" t="s">
        <v>1343</v>
      </c>
      <c r="G775" s="70" t="s">
        <v>528</v>
      </c>
      <c r="H775" s="42" t="s">
        <v>274</v>
      </c>
      <c r="I775" s="40">
        <v>58</v>
      </c>
      <c r="J775" s="33">
        <v>114969.93</v>
      </c>
      <c r="K775" s="33">
        <v>114969.93</v>
      </c>
      <c r="L775" s="59">
        <v>45359</v>
      </c>
      <c r="M775" s="14" t="s">
        <v>142</v>
      </c>
    </row>
    <row r="776" spans="1:13" x14ac:dyDescent="0.3">
      <c r="A776" s="40">
        <v>2023</v>
      </c>
      <c r="B776" s="40" t="s">
        <v>1919</v>
      </c>
      <c r="C776" s="70" t="s">
        <v>1498</v>
      </c>
      <c r="D776" s="41">
        <v>45236</v>
      </c>
      <c r="E776" s="41">
        <v>45400</v>
      </c>
      <c r="F776" s="40" t="s">
        <v>1343</v>
      </c>
      <c r="G776" s="70" t="s">
        <v>526</v>
      </c>
      <c r="H776" s="42" t="s">
        <v>274</v>
      </c>
      <c r="I776" s="40">
        <v>65</v>
      </c>
      <c r="J776" s="33">
        <v>1313031.2</v>
      </c>
      <c r="K776" s="33">
        <v>1313031.2</v>
      </c>
      <c r="L776" s="59">
        <v>45419</v>
      </c>
      <c r="M776" s="14" t="s">
        <v>142</v>
      </c>
    </row>
    <row r="777" spans="1:13" x14ac:dyDescent="0.3">
      <c r="A777" s="40">
        <v>2023</v>
      </c>
      <c r="B777" s="40" t="s">
        <v>1920</v>
      </c>
      <c r="C777" s="70" t="s">
        <v>1498</v>
      </c>
      <c r="D777" s="41">
        <v>45288</v>
      </c>
      <c r="E777" s="41">
        <v>45358</v>
      </c>
      <c r="F777" s="40" t="s">
        <v>1343</v>
      </c>
      <c r="G777" s="70" t="s">
        <v>531</v>
      </c>
      <c r="H777" s="42" t="s">
        <v>274</v>
      </c>
      <c r="I777" s="40">
        <v>39</v>
      </c>
      <c r="J777" s="33">
        <v>438873.48</v>
      </c>
      <c r="K777" s="33">
        <v>438873.48</v>
      </c>
      <c r="L777" s="59">
        <v>45363</v>
      </c>
      <c r="M777" s="14" t="s">
        <v>142</v>
      </c>
    </row>
    <row r="778" spans="1:13" x14ac:dyDescent="0.3">
      <c r="A778" s="40">
        <v>2023</v>
      </c>
      <c r="B778" s="40" t="s">
        <v>1921</v>
      </c>
      <c r="C778" s="70" t="s">
        <v>1498</v>
      </c>
      <c r="D778" s="41">
        <v>45261</v>
      </c>
      <c r="E778" s="41">
        <v>45358</v>
      </c>
      <c r="F778" s="40" t="s">
        <v>1343</v>
      </c>
      <c r="G778" s="70" t="s">
        <v>537</v>
      </c>
      <c r="H778" s="42" t="s">
        <v>274</v>
      </c>
      <c r="I778" s="40">
        <v>51</v>
      </c>
      <c r="J778" s="33">
        <v>808942</v>
      </c>
      <c r="K778" s="33">
        <v>808942</v>
      </c>
      <c r="L778" s="59">
        <v>45363</v>
      </c>
      <c r="M778" s="14" t="s">
        <v>142</v>
      </c>
    </row>
    <row r="779" spans="1:13" x14ac:dyDescent="0.3">
      <c r="A779" s="40">
        <v>2023</v>
      </c>
      <c r="B779" s="40" t="s">
        <v>1922</v>
      </c>
      <c r="C779" s="70" t="s">
        <v>1498</v>
      </c>
      <c r="D779" s="41">
        <v>45122</v>
      </c>
      <c r="E779" s="41">
        <v>45358</v>
      </c>
      <c r="F779" s="40" t="s">
        <v>1343</v>
      </c>
      <c r="G779" s="70" t="s">
        <v>523</v>
      </c>
      <c r="H779" s="42" t="s">
        <v>274</v>
      </c>
      <c r="I779" s="40">
        <v>63</v>
      </c>
      <c r="J779" s="33">
        <v>471998.42</v>
      </c>
      <c r="K779" s="33">
        <v>471998.42</v>
      </c>
      <c r="L779" s="59">
        <v>45362</v>
      </c>
      <c r="M779" s="14" t="s">
        <v>142</v>
      </c>
    </row>
    <row r="780" spans="1:13" x14ac:dyDescent="0.3">
      <c r="A780" s="40">
        <v>2023</v>
      </c>
      <c r="B780" s="40" t="s">
        <v>1923</v>
      </c>
      <c r="C780" s="70" t="s">
        <v>1498</v>
      </c>
      <c r="D780" s="41">
        <v>45135</v>
      </c>
      <c r="E780" s="41">
        <v>45358</v>
      </c>
      <c r="F780" s="40" t="s">
        <v>1343</v>
      </c>
      <c r="G780" s="70" t="s">
        <v>522</v>
      </c>
      <c r="H780" s="42" t="s">
        <v>275</v>
      </c>
      <c r="I780" s="40">
        <v>65</v>
      </c>
      <c r="J780" s="33">
        <v>24410.05</v>
      </c>
      <c r="K780" s="33">
        <v>24410.05</v>
      </c>
      <c r="L780" s="59">
        <v>45371</v>
      </c>
      <c r="M780" s="14" t="s">
        <v>142</v>
      </c>
    </row>
    <row r="781" spans="1:13" x14ac:dyDescent="0.3">
      <c r="A781" s="40">
        <v>2023</v>
      </c>
      <c r="B781" s="40" t="s">
        <v>1924</v>
      </c>
      <c r="C781" s="70" t="s">
        <v>1498</v>
      </c>
      <c r="D781" s="41">
        <v>45034</v>
      </c>
      <c r="E781" s="41">
        <v>45386</v>
      </c>
      <c r="F781" s="40" t="s">
        <v>1343</v>
      </c>
      <c r="G781" s="70" t="s">
        <v>522</v>
      </c>
      <c r="H781" s="42" t="s">
        <v>275</v>
      </c>
      <c r="I781" s="40">
        <v>60</v>
      </c>
      <c r="J781" s="33">
        <v>189228.35</v>
      </c>
      <c r="K781" s="33">
        <v>189228.35</v>
      </c>
      <c r="L781" s="59">
        <v>45392</v>
      </c>
      <c r="M781" s="14" t="s">
        <v>142</v>
      </c>
    </row>
    <row r="782" spans="1:13" x14ac:dyDescent="0.3">
      <c r="A782" s="40">
        <v>2023</v>
      </c>
      <c r="B782" s="40" t="s">
        <v>1925</v>
      </c>
      <c r="C782" s="70" t="s">
        <v>1498</v>
      </c>
      <c r="D782" s="41">
        <v>45258</v>
      </c>
      <c r="E782" s="41">
        <v>45386</v>
      </c>
      <c r="F782" s="40" t="s">
        <v>1343</v>
      </c>
      <c r="G782" s="70" t="s">
        <v>522</v>
      </c>
      <c r="H782" s="42" t="s">
        <v>274</v>
      </c>
      <c r="I782" s="40">
        <v>60</v>
      </c>
      <c r="J782" s="33">
        <v>899800.6</v>
      </c>
      <c r="K782" s="33">
        <v>899800.6</v>
      </c>
      <c r="L782" s="59">
        <v>45392</v>
      </c>
      <c r="M782" s="14" t="s">
        <v>142</v>
      </c>
    </row>
    <row r="783" spans="1:13" x14ac:dyDescent="0.3">
      <c r="A783" s="40">
        <v>2023</v>
      </c>
      <c r="B783" s="40" t="s">
        <v>1926</v>
      </c>
      <c r="C783" s="70" t="s">
        <v>1498</v>
      </c>
      <c r="D783" s="41">
        <v>45267</v>
      </c>
      <c r="E783" s="41">
        <v>45393</v>
      </c>
      <c r="F783" s="40" t="s">
        <v>1343</v>
      </c>
      <c r="G783" s="70" t="s">
        <v>1523</v>
      </c>
      <c r="H783" s="42" t="s">
        <v>275</v>
      </c>
      <c r="I783" s="40">
        <v>55</v>
      </c>
      <c r="J783" s="33">
        <v>588466.36</v>
      </c>
      <c r="K783" s="33">
        <v>588466.36</v>
      </c>
      <c r="L783" s="59">
        <v>45421</v>
      </c>
      <c r="M783" s="14" t="s">
        <v>142</v>
      </c>
    </row>
    <row r="784" spans="1:13" x14ac:dyDescent="0.3">
      <c r="A784" s="40">
        <v>2023</v>
      </c>
      <c r="B784" s="40" t="s">
        <v>1927</v>
      </c>
      <c r="C784" s="70" t="s">
        <v>1498</v>
      </c>
      <c r="D784" s="41">
        <v>45278</v>
      </c>
      <c r="E784" s="41">
        <v>45378</v>
      </c>
      <c r="F784" s="40" t="s">
        <v>1343</v>
      </c>
      <c r="G784" s="70" t="s">
        <v>522</v>
      </c>
      <c r="H784" s="42" t="s">
        <v>275</v>
      </c>
      <c r="I784" s="40">
        <v>58</v>
      </c>
      <c r="J784" s="33">
        <v>577401.05000000005</v>
      </c>
      <c r="K784" s="33">
        <v>577401.05000000005</v>
      </c>
      <c r="L784" s="59">
        <v>45391</v>
      </c>
      <c r="M784" s="14" t="s">
        <v>142</v>
      </c>
    </row>
    <row r="785" spans="1:13" x14ac:dyDescent="0.3">
      <c r="A785" s="40">
        <v>2023</v>
      </c>
      <c r="B785" s="40" t="s">
        <v>1928</v>
      </c>
      <c r="C785" s="70" t="s">
        <v>1498</v>
      </c>
      <c r="D785" s="41">
        <v>45212</v>
      </c>
      <c r="E785" s="41">
        <v>45378</v>
      </c>
      <c r="F785" s="40" t="s">
        <v>1343</v>
      </c>
      <c r="G785" s="70" t="s">
        <v>529</v>
      </c>
      <c r="H785" s="42" t="s">
        <v>274</v>
      </c>
      <c r="I785" s="40">
        <v>64</v>
      </c>
      <c r="J785" s="33">
        <v>697467.66</v>
      </c>
      <c r="K785" s="33">
        <v>697467.66</v>
      </c>
      <c r="L785" s="59">
        <v>45391</v>
      </c>
      <c r="M785" s="14" t="s">
        <v>142</v>
      </c>
    </row>
    <row r="786" spans="1:13" x14ac:dyDescent="0.3">
      <c r="A786" s="40">
        <v>2023</v>
      </c>
      <c r="B786" s="40" t="s">
        <v>1946</v>
      </c>
      <c r="C786" s="70" t="s">
        <v>1498</v>
      </c>
      <c r="D786" s="41">
        <v>45227</v>
      </c>
      <c r="E786" s="41">
        <v>45414</v>
      </c>
      <c r="F786" s="40" t="s">
        <v>1343</v>
      </c>
      <c r="G786" s="70" t="s">
        <v>523</v>
      </c>
      <c r="H786" s="42" t="s">
        <v>275</v>
      </c>
      <c r="I786" s="40">
        <v>64</v>
      </c>
      <c r="J786" s="33">
        <v>293569.95</v>
      </c>
      <c r="K786" s="33">
        <v>293569.95</v>
      </c>
      <c r="L786" s="59">
        <v>45429</v>
      </c>
      <c r="M786" s="14" t="s">
        <v>142</v>
      </c>
    </row>
    <row r="787" spans="1:13" x14ac:dyDescent="0.3">
      <c r="A787" s="40">
        <v>2023</v>
      </c>
      <c r="B787" s="40" t="s">
        <v>1947</v>
      </c>
      <c r="C787" s="70" t="s">
        <v>1498</v>
      </c>
      <c r="D787" s="41">
        <v>45107</v>
      </c>
      <c r="E787" s="41">
        <v>45393</v>
      </c>
      <c r="F787" s="40" t="s">
        <v>1343</v>
      </c>
      <c r="G787" s="70" t="s">
        <v>535</v>
      </c>
      <c r="H787" s="42" t="s">
        <v>275</v>
      </c>
      <c r="I787" s="40">
        <v>40</v>
      </c>
      <c r="J787" s="33">
        <v>548110.12</v>
      </c>
      <c r="K787" s="33">
        <v>548110.12</v>
      </c>
      <c r="L787" s="59">
        <v>45405</v>
      </c>
      <c r="M787" s="14" t="s">
        <v>142</v>
      </c>
    </row>
    <row r="788" spans="1:13" x14ac:dyDescent="0.3">
      <c r="A788" s="40">
        <v>2023</v>
      </c>
      <c r="B788" s="40" t="s">
        <v>1948</v>
      </c>
      <c r="C788" s="70" t="s">
        <v>1498</v>
      </c>
      <c r="D788" s="41">
        <v>45252</v>
      </c>
      <c r="E788" s="41">
        <v>45450</v>
      </c>
      <c r="F788" s="40" t="s">
        <v>1343</v>
      </c>
      <c r="G788" s="70" t="s">
        <v>531</v>
      </c>
      <c r="H788" s="42" t="s">
        <v>274</v>
      </c>
      <c r="I788" s="40">
        <v>74</v>
      </c>
      <c r="J788" s="33">
        <v>218541.71</v>
      </c>
      <c r="K788" s="33">
        <v>218541.71</v>
      </c>
      <c r="L788" s="59">
        <v>45462</v>
      </c>
      <c r="M788" s="14" t="s">
        <v>142</v>
      </c>
    </row>
    <row r="789" spans="1:13" x14ac:dyDescent="0.3">
      <c r="A789" s="40">
        <v>2023</v>
      </c>
      <c r="B789" s="40" t="s">
        <v>1949</v>
      </c>
      <c r="C789" s="70" t="s">
        <v>1498</v>
      </c>
      <c r="D789" s="41">
        <v>45263</v>
      </c>
      <c r="E789" s="41">
        <v>45414</v>
      </c>
      <c r="F789" s="40" t="s">
        <v>1343</v>
      </c>
      <c r="G789" s="70" t="s">
        <v>526</v>
      </c>
      <c r="H789" s="42" t="s">
        <v>275</v>
      </c>
      <c r="I789" s="40">
        <v>69</v>
      </c>
      <c r="J789" s="33">
        <v>386167.95</v>
      </c>
      <c r="K789" s="33">
        <v>386167.95</v>
      </c>
      <c r="L789" s="59">
        <v>45429</v>
      </c>
      <c r="M789" s="14" t="s">
        <v>142</v>
      </c>
    </row>
    <row r="790" spans="1:13" x14ac:dyDescent="0.3">
      <c r="A790" s="40">
        <v>2023</v>
      </c>
      <c r="B790" s="40" t="s">
        <v>1950</v>
      </c>
      <c r="C790" s="70" t="s">
        <v>1498</v>
      </c>
      <c r="D790" s="41">
        <v>45116</v>
      </c>
      <c r="E790" s="41">
        <v>45414</v>
      </c>
      <c r="F790" s="40" t="s">
        <v>1343</v>
      </c>
      <c r="G790" s="70" t="s">
        <v>526</v>
      </c>
      <c r="H790" s="42" t="s">
        <v>274</v>
      </c>
      <c r="I790" s="40">
        <v>52</v>
      </c>
      <c r="J790" s="33">
        <v>199307.25</v>
      </c>
      <c r="K790" s="33">
        <v>199307.25</v>
      </c>
      <c r="L790" s="59">
        <v>45429</v>
      </c>
      <c r="M790" s="14" t="s">
        <v>142</v>
      </c>
    </row>
    <row r="791" spans="1:13" x14ac:dyDescent="0.3">
      <c r="A791" s="40">
        <v>2023</v>
      </c>
      <c r="B791" s="40" t="s">
        <v>1951</v>
      </c>
      <c r="C791" s="70" t="s">
        <v>1498</v>
      </c>
      <c r="D791" s="41">
        <v>45179</v>
      </c>
      <c r="E791" s="41">
        <v>45463</v>
      </c>
      <c r="F791" s="40" t="s">
        <v>1343</v>
      </c>
      <c r="G791" s="70" t="s">
        <v>526</v>
      </c>
      <c r="H791" s="42" t="s">
        <v>275</v>
      </c>
      <c r="I791" s="40">
        <v>41</v>
      </c>
      <c r="J791" s="33">
        <v>284632.17</v>
      </c>
      <c r="K791" s="33">
        <v>284632.17</v>
      </c>
      <c r="L791" s="59">
        <v>45477</v>
      </c>
      <c r="M791" s="14" t="s">
        <v>142</v>
      </c>
    </row>
    <row r="792" spans="1:13" x14ac:dyDescent="0.3">
      <c r="A792" s="40">
        <v>2023</v>
      </c>
      <c r="B792" s="40" t="s">
        <v>1952</v>
      </c>
      <c r="C792" s="70" t="s">
        <v>1498</v>
      </c>
      <c r="D792" s="41">
        <v>45112</v>
      </c>
      <c r="E792" s="41">
        <v>45463</v>
      </c>
      <c r="F792" s="40" t="s">
        <v>1343</v>
      </c>
      <c r="G792" s="70" t="s">
        <v>535</v>
      </c>
      <c r="H792" s="42" t="s">
        <v>275</v>
      </c>
      <c r="I792" s="40">
        <v>61</v>
      </c>
      <c r="J792" s="33">
        <v>25855.38</v>
      </c>
      <c r="K792" s="33">
        <v>25855.38</v>
      </c>
      <c r="L792" s="59">
        <v>45476</v>
      </c>
      <c r="M792" s="14" t="s">
        <v>142</v>
      </c>
    </row>
    <row r="793" spans="1:13" x14ac:dyDescent="0.3">
      <c r="A793" s="40">
        <v>2023</v>
      </c>
      <c r="B793" s="40" t="s">
        <v>1953</v>
      </c>
      <c r="C793" s="70" t="s">
        <v>1498</v>
      </c>
      <c r="D793" s="41">
        <v>44940</v>
      </c>
      <c r="E793" s="41">
        <v>45463</v>
      </c>
      <c r="F793" s="40" t="s">
        <v>1343</v>
      </c>
      <c r="G793" s="70" t="s">
        <v>523</v>
      </c>
      <c r="H793" s="42" t="s">
        <v>275</v>
      </c>
      <c r="I793" s="40">
        <v>62</v>
      </c>
      <c r="J793" s="33">
        <v>407306.31</v>
      </c>
      <c r="K793" s="33">
        <v>407306.31</v>
      </c>
      <c r="L793" s="59">
        <v>45474</v>
      </c>
      <c r="M793" s="14" t="s">
        <v>142</v>
      </c>
    </row>
    <row r="794" spans="1:13" hidden="1" x14ac:dyDescent="0.3">
      <c r="A794" s="40">
        <v>2023</v>
      </c>
      <c r="B794" s="40" t="s">
        <v>1954</v>
      </c>
      <c r="C794" s="70" t="s">
        <v>1498</v>
      </c>
      <c r="D794" s="41">
        <v>44950</v>
      </c>
      <c r="E794" s="41"/>
      <c r="F794" s="40" t="s">
        <v>1343</v>
      </c>
      <c r="G794" s="70" t="s">
        <v>535</v>
      </c>
      <c r="H794" s="42" t="s">
        <v>275</v>
      </c>
      <c r="I794" s="40">
        <v>35</v>
      </c>
      <c r="J794" s="64">
        <v>1662069</v>
      </c>
      <c r="K794" s="33">
        <v>1662069</v>
      </c>
      <c r="L794" s="59">
        <v>45505</v>
      </c>
      <c r="M794" s="14" t="s">
        <v>142</v>
      </c>
    </row>
    <row r="795" spans="1:13" x14ac:dyDescent="0.25">
      <c r="A795" s="40">
        <v>2023</v>
      </c>
      <c r="B795" s="40" t="s">
        <v>2108</v>
      </c>
      <c r="C795" s="70" t="s">
        <v>1498</v>
      </c>
      <c r="D795" s="41">
        <v>45291</v>
      </c>
      <c r="E795" s="41">
        <v>45491</v>
      </c>
      <c r="F795" s="40" t="s">
        <v>1343</v>
      </c>
      <c r="G795" s="70" t="s">
        <v>538</v>
      </c>
      <c r="H795" s="42" t="s">
        <v>274</v>
      </c>
      <c r="I795" s="40">
        <v>60</v>
      </c>
      <c r="J795" s="64">
        <v>136750.31</v>
      </c>
      <c r="K795" s="87">
        <v>136750.31</v>
      </c>
      <c r="L795" s="88">
        <v>45499</v>
      </c>
      <c r="M795" s="64" t="s">
        <v>142</v>
      </c>
    </row>
    <row r="796" spans="1:13" x14ac:dyDescent="0.25">
      <c r="A796" s="40">
        <v>2023</v>
      </c>
      <c r="B796" s="40" t="s">
        <v>2109</v>
      </c>
      <c r="C796" s="70" t="s">
        <v>1498</v>
      </c>
      <c r="D796" s="41">
        <v>45226</v>
      </c>
      <c r="E796" s="41">
        <v>45491</v>
      </c>
      <c r="F796" s="40" t="s">
        <v>1343</v>
      </c>
      <c r="G796" s="70" t="s">
        <v>538</v>
      </c>
      <c r="H796" s="42" t="s">
        <v>275</v>
      </c>
      <c r="I796" s="40">
        <v>60</v>
      </c>
      <c r="J796" s="64">
        <v>500679.54</v>
      </c>
      <c r="K796" s="87">
        <v>500679.54</v>
      </c>
      <c r="L796" s="88">
        <v>45498</v>
      </c>
      <c r="M796" s="64" t="s">
        <v>142</v>
      </c>
    </row>
    <row r="797" spans="1:13" hidden="1" x14ac:dyDescent="0.25">
      <c r="A797" s="40">
        <v>2023</v>
      </c>
      <c r="B797" s="40" t="s">
        <v>2110</v>
      </c>
      <c r="C797" s="70" t="s">
        <v>1498</v>
      </c>
      <c r="D797" s="41">
        <v>45047</v>
      </c>
      <c r="E797" s="41"/>
      <c r="F797" s="40" t="s">
        <v>1343</v>
      </c>
      <c r="G797" s="70"/>
      <c r="H797" s="42" t="s">
        <v>274</v>
      </c>
      <c r="I797" s="40">
        <v>54</v>
      </c>
      <c r="J797" s="64">
        <v>186177.16</v>
      </c>
      <c r="K797" s="87" t="s">
        <v>1093</v>
      </c>
      <c r="L797" s="88"/>
      <c r="M797" s="64" t="s">
        <v>146</v>
      </c>
    </row>
    <row r="798" spans="1:13" hidden="1" x14ac:dyDescent="0.25">
      <c r="A798" s="40">
        <v>2023</v>
      </c>
      <c r="B798" s="40" t="s">
        <v>2111</v>
      </c>
      <c r="C798" s="70" t="s">
        <v>1498</v>
      </c>
      <c r="D798" s="41">
        <v>45052</v>
      </c>
      <c r="E798" s="41"/>
      <c r="F798" s="40" t="s">
        <v>1343</v>
      </c>
      <c r="G798" s="70"/>
      <c r="H798" s="42" t="s">
        <v>275</v>
      </c>
      <c r="I798" s="40">
        <v>74</v>
      </c>
      <c r="J798" s="64">
        <v>81198.53</v>
      </c>
      <c r="K798" s="87" t="s">
        <v>1093</v>
      </c>
      <c r="L798" s="88"/>
      <c r="M798" s="64" t="s">
        <v>146</v>
      </c>
    </row>
    <row r="799" spans="1:13" hidden="1" x14ac:dyDescent="0.25">
      <c r="A799" s="40">
        <v>2023</v>
      </c>
      <c r="B799" s="40" t="s">
        <v>2112</v>
      </c>
      <c r="C799" s="70" t="s">
        <v>1498</v>
      </c>
      <c r="D799" s="41">
        <v>45062</v>
      </c>
      <c r="E799" s="41"/>
      <c r="F799" s="40" t="s">
        <v>1343</v>
      </c>
      <c r="G799" s="70"/>
      <c r="H799" s="42" t="s">
        <v>275</v>
      </c>
      <c r="I799" s="40">
        <v>56</v>
      </c>
      <c r="J799" s="64">
        <v>994559.59</v>
      </c>
      <c r="K799" s="87" t="s">
        <v>1093</v>
      </c>
      <c r="L799" s="88"/>
      <c r="M799" s="64" t="s">
        <v>146</v>
      </c>
    </row>
    <row r="800" spans="1:13" hidden="1" x14ac:dyDescent="0.25">
      <c r="A800" s="40">
        <v>2023</v>
      </c>
      <c r="B800" s="40" t="s">
        <v>2113</v>
      </c>
      <c r="C800" s="70" t="s">
        <v>1498</v>
      </c>
      <c r="D800" s="41">
        <v>45263</v>
      </c>
      <c r="E800" s="41"/>
      <c r="F800" s="40" t="s">
        <v>1343</v>
      </c>
      <c r="G800" s="70"/>
      <c r="H800" s="42" t="s">
        <v>275</v>
      </c>
      <c r="I800" s="40">
        <v>31</v>
      </c>
      <c r="J800" s="64">
        <v>879168.22</v>
      </c>
      <c r="K800" s="87" t="s">
        <v>1093</v>
      </c>
      <c r="L800" s="88"/>
      <c r="M800" s="64" t="s">
        <v>146</v>
      </c>
    </row>
    <row r="801" spans="1:13" x14ac:dyDescent="0.25">
      <c r="A801" s="40">
        <v>2023</v>
      </c>
      <c r="B801" s="40" t="s">
        <v>2240</v>
      </c>
      <c r="C801" s="70" t="s">
        <v>1498</v>
      </c>
      <c r="D801" s="41">
        <v>45283</v>
      </c>
      <c r="E801" s="41">
        <v>45645</v>
      </c>
      <c r="F801" s="40" t="s">
        <v>1343</v>
      </c>
      <c r="G801" s="70" t="s">
        <v>527</v>
      </c>
      <c r="H801" s="42" t="s">
        <v>275</v>
      </c>
      <c r="I801" s="40">
        <v>54</v>
      </c>
      <c r="J801" s="64">
        <v>335343.71000000002</v>
      </c>
      <c r="K801" s="87">
        <v>335343.71000000002</v>
      </c>
      <c r="L801" s="88">
        <v>45653</v>
      </c>
      <c r="M801" s="64" t="s">
        <v>142</v>
      </c>
    </row>
    <row r="802" spans="1:13" x14ac:dyDescent="0.25">
      <c r="A802" s="40">
        <v>2024</v>
      </c>
      <c r="B802" s="40" t="s">
        <v>1929</v>
      </c>
      <c r="C802" s="70" t="s">
        <v>1930</v>
      </c>
      <c r="D802" s="41">
        <v>45302</v>
      </c>
      <c r="E802" s="41">
        <v>45351</v>
      </c>
      <c r="F802" s="40" t="s">
        <v>1343</v>
      </c>
      <c r="G802" s="70" t="s">
        <v>522</v>
      </c>
      <c r="H802" s="42" t="s">
        <v>275</v>
      </c>
      <c r="I802" s="40">
        <v>61</v>
      </c>
      <c r="J802" s="64">
        <v>54513.05</v>
      </c>
      <c r="K802" s="87">
        <v>54513.05</v>
      </c>
      <c r="L802" s="88">
        <v>45378</v>
      </c>
      <c r="M802" s="64" t="s">
        <v>142</v>
      </c>
    </row>
    <row r="803" spans="1:13" x14ac:dyDescent="0.25">
      <c r="A803" s="40">
        <v>2024</v>
      </c>
      <c r="B803" s="40" t="s">
        <v>1931</v>
      </c>
      <c r="C803" s="70" t="s">
        <v>1930</v>
      </c>
      <c r="D803" s="41">
        <v>45310</v>
      </c>
      <c r="E803" s="41">
        <v>45358</v>
      </c>
      <c r="F803" s="40" t="s">
        <v>1343</v>
      </c>
      <c r="G803" s="70" t="s">
        <v>532</v>
      </c>
      <c r="H803" s="42" t="s">
        <v>275</v>
      </c>
      <c r="I803" s="40">
        <v>55</v>
      </c>
      <c r="J803" s="64">
        <v>1135583.8999999999</v>
      </c>
      <c r="K803" s="87">
        <v>1135583.8999999999</v>
      </c>
      <c r="L803" s="88">
        <v>45378</v>
      </c>
      <c r="M803" s="64" t="s">
        <v>142</v>
      </c>
    </row>
    <row r="804" spans="1:13" x14ac:dyDescent="0.25">
      <c r="A804" s="40">
        <v>2024</v>
      </c>
      <c r="B804" s="40" t="s">
        <v>1932</v>
      </c>
      <c r="C804" s="70" t="s">
        <v>1930</v>
      </c>
      <c r="D804" s="41">
        <v>45309</v>
      </c>
      <c r="E804" s="41">
        <v>45378</v>
      </c>
      <c r="F804" s="40" t="s">
        <v>1343</v>
      </c>
      <c r="G804" s="70" t="s">
        <v>530</v>
      </c>
      <c r="H804" s="42" t="s">
        <v>274</v>
      </c>
      <c r="I804" s="40">
        <v>48</v>
      </c>
      <c r="J804" s="64">
        <v>504385.05</v>
      </c>
      <c r="K804" s="87">
        <v>504385.05</v>
      </c>
      <c r="L804" s="88">
        <v>45385</v>
      </c>
      <c r="M804" s="64" t="s">
        <v>142</v>
      </c>
    </row>
    <row r="805" spans="1:13" x14ac:dyDescent="0.25">
      <c r="A805" s="40">
        <v>2024</v>
      </c>
      <c r="B805" s="40" t="s">
        <v>1933</v>
      </c>
      <c r="C805" s="70" t="s">
        <v>1930</v>
      </c>
      <c r="D805" s="41">
        <v>45293</v>
      </c>
      <c r="E805" s="41">
        <v>45378</v>
      </c>
      <c r="F805" s="40" t="s">
        <v>1343</v>
      </c>
      <c r="G805" s="70" t="s">
        <v>526</v>
      </c>
      <c r="H805" s="42" t="s">
        <v>275</v>
      </c>
      <c r="I805" s="40">
        <v>45</v>
      </c>
      <c r="J805" s="64">
        <v>701805.16</v>
      </c>
      <c r="K805" s="87">
        <v>701805.16</v>
      </c>
      <c r="L805" s="88">
        <v>45385</v>
      </c>
      <c r="M805" s="64" t="s">
        <v>142</v>
      </c>
    </row>
    <row r="806" spans="1:13" x14ac:dyDescent="0.25">
      <c r="A806" s="40">
        <v>2024</v>
      </c>
      <c r="B806" s="40" t="s">
        <v>1934</v>
      </c>
      <c r="C806" s="70" t="s">
        <v>1930</v>
      </c>
      <c r="D806" s="41">
        <v>45307</v>
      </c>
      <c r="E806" s="41">
        <v>45378</v>
      </c>
      <c r="F806" s="40" t="s">
        <v>1343</v>
      </c>
      <c r="G806" s="70" t="s">
        <v>522</v>
      </c>
      <c r="H806" s="42" t="s">
        <v>274</v>
      </c>
      <c r="I806" s="40">
        <v>69</v>
      </c>
      <c r="J806" s="64">
        <v>483187.25</v>
      </c>
      <c r="K806" s="87">
        <v>483187.25</v>
      </c>
      <c r="L806" s="88">
        <v>45390</v>
      </c>
      <c r="M806" s="64" t="s">
        <v>142</v>
      </c>
    </row>
    <row r="807" spans="1:13" x14ac:dyDescent="0.25">
      <c r="A807" s="40">
        <v>2024</v>
      </c>
      <c r="B807" s="40" t="s">
        <v>1935</v>
      </c>
      <c r="C807" s="70" t="s">
        <v>1930</v>
      </c>
      <c r="D807" s="41">
        <v>45315</v>
      </c>
      <c r="E807" s="41">
        <v>45386</v>
      </c>
      <c r="F807" s="40" t="s">
        <v>1343</v>
      </c>
      <c r="G807" s="70" t="s">
        <v>538</v>
      </c>
      <c r="H807" s="42" t="s">
        <v>274</v>
      </c>
      <c r="I807" s="40">
        <v>60</v>
      </c>
      <c r="J807" s="64">
        <v>452795.86</v>
      </c>
      <c r="K807" s="87">
        <v>452795.86</v>
      </c>
      <c r="L807" s="88">
        <v>45391</v>
      </c>
      <c r="M807" s="64" t="s">
        <v>142</v>
      </c>
    </row>
    <row r="808" spans="1:13" x14ac:dyDescent="0.25">
      <c r="A808" s="40">
        <v>2024</v>
      </c>
      <c r="B808" s="40" t="s">
        <v>1955</v>
      </c>
      <c r="C808" s="70" t="s">
        <v>1930</v>
      </c>
      <c r="D808" s="41">
        <v>45340</v>
      </c>
      <c r="E808" s="41">
        <v>45386</v>
      </c>
      <c r="F808" s="40" t="s">
        <v>1343</v>
      </c>
      <c r="G808" s="70" t="s">
        <v>526</v>
      </c>
      <c r="H808" s="42" t="s">
        <v>274</v>
      </c>
      <c r="I808" s="40">
        <v>61</v>
      </c>
      <c r="J808" s="64">
        <v>472987.82</v>
      </c>
      <c r="K808" s="87">
        <v>472987.82</v>
      </c>
      <c r="L808" s="88">
        <v>45391</v>
      </c>
      <c r="M808" s="64" t="s">
        <v>142</v>
      </c>
    </row>
    <row r="809" spans="1:13" x14ac:dyDescent="0.25">
      <c r="A809" s="40">
        <v>2024</v>
      </c>
      <c r="B809" s="40" t="s">
        <v>1956</v>
      </c>
      <c r="C809" s="70" t="s">
        <v>1930</v>
      </c>
      <c r="D809" s="41">
        <v>45346</v>
      </c>
      <c r="E809" s="41">
        <v>45386</v>
      </c>
      <c r="F809" s="40" t="s">
        <v>1343</v>
      </c>
      <c r="G809" s="70" t="s">
        <v>535</v>
      </c>
      <c r="H809" s="42" t="s">
        <v>275</v>
      </c>
      <c r="I809" s="40">
        <v>51</v>
      </c>
      <c r="J809" s="64">
        <v>317568.90999999997</v>
      </c>
      <c r="K809" s="87">
        <v>317568.90999999997</v>
      </c>
      <c r="L809" s="88">
        <v>45392</v>
      </c>
      <c r="M809" s="64" t="s">
        <v>142</v>
      </c>
    </row>
    <row r="810" spans="1:13" x14ac:dyDescent="0.25">
      <c r="A810" s="40">
        <v>2024</v>
      </c>
      <c r="B810" s="40" t="s">
        <v>1957</v>
      </c>
      <c r="C810" s="70" t="s">
        <v>1930</v>
      </c>
      <c r="D810" s="41">
        <v>45374</v>
      </c>
      <c r="E810" s="41">
        <v>45400</v>
      </c>
      <c r="F810" s="40" t="s">
        <v>1343</v>
      </c>
      <c r="G810" s="70" t="s">
        <v>530</v>
      </c>
      <c r="H810" s="42" t="s">
        <v>275</v>
      </c>
      <c r="I810" s="40">
        <v>62</v>
      </c>
      <c r="J810" s="64">
        <v>490450.12</v>
      </c>
      <c r="K810" s="87">
        <v>490450.12</v>
      </c>
      <c r="L810" s="88">
        <v>45418</v>
      </c>
      <c r="M810" s="64" t="s">
        <v>142</v>
      </c>
    </row>
    <row r="811" spans="1:13" x14ac:dyDescent="0.25">
      <c r="A811" s="40">
        <v>2024</v>
      </c>
      <c r="B811" s="40" t="s">
        <v>1958</v>
      </c>
      <c r="C811" s="70" t="s">
        <v>1930</v>
      </c>
      <c r="D811" s="41">
        <v>45359</v>
      </c>
      <c r="E811" s="41">
        <v>45393</v>
      </c>
      <c r="F811" s="40" t="s">
        <v>1343</v>
      </c>
      <c r="G811" s="70" t="s">
        <v>530</v>
      </c>
      <c r="H811" s="42" t="s">
        <v>274</v>
      </c>
      <c r="I811" s="40">
        <v>62</v>
      </c>
      <c r="J811" s="64">
        <v>97864.960000000006</v>
      </c>
      <c r="K811" s="87">
        <v>97864.960000000006</v>
      </c>
      <c r="L811" s="88">
        <v>45404</v>
      </c>
      <c r="M811" s="64" t="s">
        <v>142</v>
      </c>
    </row>
    <row r="812" spans="1:13" x14ac:dyDescent="0.25">
      <c r="A812" s="40">
        <v>2024</v>
      </c>
      <c r="B812" s="40" t="s">
        <v>1959</v>
      </c>
      <c r="C812" s="70" t="s">
        <v>1930</v>
      </c>
      <c r="D812" s="41">
        <v>45334</v>
      </c>
      <c r="E812" s="41">
        <v>45414</v>
      </c>
      <c r="F812" s="40" t="s">
        <v>1343</v>
      </c>
      <c r="G812" s="70" t="s">
        <v>527</v>
      </c>
      <c r="H812" s="42" t="s">
        <v>274</v>
      </c>
      <c r="I812" s="40">
        <v>66</v>
      </c>
      <c r="J812" s="64">
        <v>431476.76</v>
      </c>
      <c r="K812" s="87">
        <v>431476.76</v>
      </c>
      <c r="L812" s="88">
        <v>45425</v>
      </c>
      <c r="M812" s="64" t="s">
        <v>142</v>
      </c>
    </row>
    <row r="813" spans="1:13" x14ac:dyDescent="0.25">
      <c r="A813" s="40">
        <v>2024</v>
      </c>
      <c r="B813" s="40" t="s">
        <v>1960</v>
      </c>
      <c r="C813" s="70" t="s">
        <v>1930</v>
      </c>
      <c r="D813" s="41">
        <v>45337</v>
      </c>
      <c r="E813" s="41">
        <v>45400</v>
      </c>
      <c r="F813" s="40" t="s">
        <v>1343</v>
      </c>
      <c r="G813" s="70" t="s">
        <v>526</v>
      </c>
      <c r="H813" s="42" t="s">
        <v>274</v>
      </c>
      <c r="I813" s="40">
        <v>66</v>
      </c>
      <c r="J813" s="64">
        <v>118407.66</v>
      </c>
      <c r="K813" s="87">
        <v>118407.66</v>
      </c>
      <c r="L813" s="88">
        <v>45418</v>
      </c>
      <c r="M813" s="64" t="s">
        <v>142</v>
      </c>
    </row>
    <row r="814" spans="1:13" x14ac:dyDescent="0.25">
      <c r="A814" s="40">
        <v>2024</v>
      </c>
      <c r="B814" s="40" t="s">
        <v>1961</v>
      </c>
      <c r="C814" s="70" t="s">
        <v>1930</v>
      </c>
      <c r="D814" s="41">
        <v>45369</v>
      </c>
      <c r="E814" s="41">
        <v>45414</v>
      </c>
      <c r="F814" s="40" t="s">
        <v>1343</v>
      </c>
      <c r="G814" s="70" t="s">
        <v>527</v>
      </c>
      <c r="H814" s="42" t="s">
        <v>274</v>
      </c>
      <c r="I814" s="40">
        <v>69</v>
      </c>
      <c r="J814" s="64">
        <v>268927.99</v>
      </c>
      <c r="K814" s="87">
        <v>268927.99</v>
      </c>
      <c r="L814" s="88">
        <v>45435</v>
      </c>
      <c r="M814" s="64" t="s">
        <v>142</v>
      </c>
    </row>
    <row r="815" spans="1:13" x14ac:dyDescent="0.25">
      <c r="A815" s="40">
        <v>2024</v>
      </c>
      <c r="B815" s="40" t="s">
        <v>1962</v>
      </c>
      <c r="C815" s="70" t="s">
        <v>1930</v>
      </c>
      <c r="D815" s="41">
        <v>45321</v>
      </c>
      <c r="E815" s="41">
        <v>45435</v>
      </c>
      <c r="F815" s="40" t="s">
        <v>1343</v>
      </c>
      <c r="G815" s="70" t="s">
        <v>527</v>
      </c>
      <c r="H815" s="42" t="s">
        <v>274</v>
      </c>
      <c r="I815" s="40">
        <v>66</v>
      </c>
      <c r="J815" s="64">
        <v>47026.06</v>
      </c>
      <c r="K815" s="87">
        <v>47026.06</v>
      </c>
      <c r="L815" s="88">
        <v>45441</v>
      </c>
      <c r="M815" s="64" t="s">
        <v>142</v>
      </c>
    </row>
    <row r="816" spans="1:13" x14ac:dyDescent="0.25">
      <c r="A816" s="40">
        <v>2024</v>
      </c>
      <c r="B816" s="40" t="s">
        <v>1963</v>
      </c>
      <c r="C816" s="70" t="s">
        <v>1930</v>
      </c>
      <c r="D816" s="41">
        <v>45365</v>
      </c>
      <c r="E816" s="41">
        <v>45484</v>
      </c>
      <c r="F816" s="40" t="s">
        <v>1343</v>
      </c>
      <c r="G816" s="70" t="s">
        <v>526</v>
      </c>
      <c r="H816" s="42" t="s">
        <v>275</v>
      </c>
      <c r="I816" s="40">
        <v>70</v>
      </c>
      <c r="J816" s="64">
        <v>463453.86</v>
      </c>
      <c r="K816" s="87">
        <v>463453.86</v>
      </c>
      <c r="L816" s="88">
        <v>45491</v>
      </c>
      <c r="M816" s="64" t="s">
        <v>142</v>
      </c>
    </row>
    <row r="817" spans="1:13" x14ac:dyDescent="0.25">
      <c r="A817" s="40">
        <v>2024</v>
      </c>
      <c r="B817" s="40" t="s">
        <v>1964</v>
      </c>
      <c r="C817" s="70" t="s">
        <v>1930</v>
      </c>
      <c r="D817" s="41">
        <v>45411</v>
      </c>
      <c r="E817" s="41">
        <v>45450</v>
      </c>
      <c r="F817" s="40" t="s">
        <v>1343</v>
      </c>
      <c r="G817" s="70" t="s">
        <v>522</v>
      </c>
      <c r="H817" s="42" t="s">
        <v>274</v>
      </c>
      <c r="I817" s="40">
        <v>64</v>
      </c>
      <c r="J817" s="64">
        <v>1065786.48</v>
      </c>
      <c r="K817" s="87">
        <v>1065786.48</v>
      </c>
      <c r="L817" s="88">
        <v>45462</v>
      </c>
      <c r="M817" s="64" t="s">
        <v>142</v>
      </c>
    </row>
    <row r="818" spans="1:13" x14ac:dyDescent="0.25">
      <c r="A818" s="40">
        <v>2024</v>
      </c>
      <c r="B818" s="40" t="s">
        <v>1965</v>
      </c>
      <c r="C818" s="70" t="s">
        <v>1930</v>
      </c>
      <c r="D818" s="41">
        <v>45410</v>
      </c>
      <c r="E818" s="41">
        <v>45463</v>
      </c>
      <c r="F818" s="40" t="s">
        <v>1343</v>
      </c>
      <c r="G818" s="70" t="s">
        <v>530</v>
      </c>
      <c r="H818" s="42" t="s">
        <v>274</v>
      </c>
      <c r="I818" s="40">
        <v>73</v>
      </c>
      <c r="J818" s="64">
        <v>91162.82</v>
      </c>
      <c r="K818" s="87">
        <v>91162.82</v>
      </c>
      <c r="L818" s="88">
        <v>45471</v>
      </c>
      <c r="M818" s="64" t="s">
        <v>142</v>
      </c>
    </row>
    <row r="819" spans="1:13" x14ac:dyDescent="0.25">
      <c r="A819" s="40">
        <v>2024</v>
      </c>
      <c r="B819" s="40" t="s">
        <v>1966</v>
      </c>
      <c r="C819" s="70" t="s">
        <v>1930</v>
      </c>
      <c r="D819" s="41">
        <v>45341</v>
      </c>
      <c r="E819" s="41">
        <v>45463</v>
      </c>
      <c r="F819" s="40" t="s">
        <v>1343</v>
      </c>
      <c r="G819" s="70" t="s">
        <v>529</v>
      </c>
      <c r="H819" s="42" t="s">
        <v>274</v>
      </c>
      <c r="I819" s="40">
        <v>68</v>
      </c>
      <c r="J819" s="64">
        <v>431043.99</v>
      </c>
      <c r="K819" s="87">
        <v>431043.99</v>
      </c>
      <c r="L819" s="88">
        <v>45471</v>
      </c>
      <c r="M819" s="64" t="s">
        <v>142</v>
      </c>
    </row>
    <row r="820" spans="1:13" x14ac:dyDescent="0.25">
      <c r="A820" s="40">
        <v>2024</v>
      </c>
      <c r="B820" s="40" t="s">
        <v>1967</v>
      </c>
      <c r="C820" s="70" t="s">
        <v>1930</v>
      </c>
      <c r="D820" s="41">
        <v>45292</v>
      </c>
      <c r="E820" s="41">
        <v>45463</v>
      </c>
      <c r="F820" s="40" t="s">
        <v>1343</v>
      </c>
      <c r="G820" s="70" t="s">
        <v>522</v>
      </c>
      <c r="H820" s="42" t="s">
        <v>275</v>
      </c>
      <c r="I820" s="40">
        <v>49</v>
      </c>
      <c r="J820" s="64">
        <v>448430.06</v>
      </c>
      <c r="K820" s="87">
        <v>448430.06</v>
      </c>
      <c r="L820" s="88">
        <v>45471</v>
      </c>
      <c r="M820" s="64" t="s">
        <v>142</v>
      </c>
    </row>
    <row r="821" spans="1:13" x14ac:dyDescent="0.25">
      <c r="A821" s="40">
        <v>2024</v>
      </c>
      <c r="B821" s="40" t="s">
        <v>1968</v>
      </c>
      <c r="C821" s="70" t="s">
        <v>1930</v>
      </c>
      <c r="D821" s="41">
        <v>45379</v>
      </c>
      <c r="E821" s="41">
        <v>45498</v>
      </c>
      <c r="F821" s="40" t="s">
        <v>1343</v>
      </c>
      <c r="G821" s="70" t="s">
        <v>526</v>
      </c>
      <c r="H821" s="42" t="s">
        <v>274</v>
      </c>
      <c r="I821" s="40">
        <v>69</v>
      </c>
      <c r="J821" s="64">
        <v>759939.68</v>
      </c>
      <c r="K821" s="87">
        <v>759939.68</v>
      </c>
      <c r="L821" s="88">
        <v>45503</v>
      </c>
      <c r="M821" s="64" t="s">
        <v>142</v>
      </c>
    </row>
    <row r="822" spans="1:13" x14ac:dyDescent="0.25">
      <c r="A822" s="40">
        <v>2024</v>
      </c>
      <c r="B822" s="40" t="s">
        <v>2114</v>
      </c>
      <c r="C822" s="70" t="s">
        <v>1930</v>
      </c>
      <c r="D822" s="41">
        <v>45385</v>
      </c>
      <c r="E822" s="41">
        <v>45491</v>
      </c>
      <c r="F822" s="40" t="s">
        <v>1343</v>
      </c>
      <c r="G822" s="70" t="s">
        <v>526</v>
      </c>
      <c r="H822" s="42" t="s">
        <v>275</v>
      </c>
      <c r="I822" s="40">
        <v>57</v>
      </c>
      <c r="J822" s="64">
        <v>297471.68</v>
      </c>
      <c r="K822" s="87">
        <v>297471.68</v>
      </c>
      <c r="L822" s="88">
        <v>45506</v>
      </c>
      <c r="M822" s="64" t="s">
        <v>142</v>
      </c>
    </row>
    <row r="823" spans="1:13" x14ac:dyDescent="0.25">
      <c r="A823" s="40">
        <v>2024</v>
      </c>
      <c r="B823" s="40" t="s">
        <v>2115</v>
      </c>
      <c r="C823" s="70" t="s">
        <v>1930</v>
      </c>
      <c r="D823" s="41">
        <v>45436</v>
      </c>
      <c r="E823" s="41">
        <v>45491</v>
      </c>
      <c r="F823" s="40" t="s">
        <v>1343</v>
      </c>
      <c r="G823" s="70" t="s">
        <v>522</v>
      </c>
      <c r="H823" s="42" t="s">
        <v>275</v>
      </c>
      <c r="I823" s="40">
        <v>52</v>
      </c>
      <c r="J823" s="64">
        <v>853845.33</v>
      </c>
      <c r="K823" s="87">
        <v>853845.33</v>
      </c>
      <c r="L823" s="88">
        <v>45504</v>
      </c>
      <c r="M823" s="64" t="s">
        <v>142</v>
      </c>
    </row>
    <row r="824" spans="1:13" x14ac:dyDescent="0.25">
      <c r="A824" s="40">
        <v>2024</v>
      </c>
      <c r="B824" s="40" t="s">
        <v>2116</v>
      </c>
      <c r="C824" s="70" t="s">
        <v>1930</v>
      </c>
      <c r="D824" s="41">
        <v>45303</v>
      </c>
      <c r="E824" s="41">
        <v>45498</v>
      </c>
      <c r="F824" s="40" t="s">
        <v>1343</v>
      </c>
      <c r="G824" s="70" t="s">
        <v>522</v>
      </c>
      <c r="H824" s="42" t="s">
        <v>275</v>
      </c>
      <c r="I824" s="40">
        <v>58</v>
      </c>
      <c r="J824" s="64">
        <v>863026.5</v>
      </c>
      <c r="K824" s="87">
        <v>863026.5</v>
      </c>
      <c r="L824" s="88">
        <v>45503</v>
      </c>
      <c r="M824" s="64" t="s">
        <v>142</v>
      </c>
    </row>
    <row r="825" spans="1:13" x14ac:dyDescent="0.25">
      <c r="A825" s="40">
        <v>2024</v>
      </c>
      <c r="B825" s="40" t="s">
        <v>2117</v>
      </c>
      <c r="C825" s="70" t="s">
        <v>1930</v>
      </c>
      <c r="D825" s="41">
        <v>45384</v>
      </c>
      <c r="E825" s="41">
        <v>45512</v>
      </c>
      <c r="F825" s="40" t="s">
        <v>1343</v>
      </c>
      <c r="G825" s="70" t="s">
        <v>529</v>
      </c>
      <c r="H825" s="42" t="s">
        <v>274</v>
      </c>
      <c r="I825" s="40">
        <v>58</v>
      </c>
      <c r="J825" s="64">
        <v>247037.13</v>
      </c>
      <c r="K825" s="87">
        <v>247037.13</v>
      </c>
      <c r="L825" s="88">
        <v>45523</v>
      </c>
      <c r="M825" s="64" t="s">
        <v>142</v>
      </c>
    </row>
    <row r="826" spans="1:13" x14ac:dyDescent="0.25">
      <c r="A826" s="40">
        <v>2024</v>
      </c>
      <c r="B826" s="40" t="s">
        <v>2118</v>
      </c>
      <c r="C826" s="70" t="s">
        <v>1930</v>
      </c>
      <c r="D826" s="41">
        <v>45495</v>
      </c>
      <c r="E826" s="41">
        <v>45512</v>
      </c>
      <c r="F826" s="40" t="s">
        <v>1343</v>
      </c>
      <c r="G826" s="70" t="s">
        <v>529</v>
      </c>
      <c r="H826" s="42" t="s">
        <v>275</v>
      </c>
      <c r="I826" s="40">
        <v>64</v>
      </c>
      <c r="J826" s="64">
        <v>238411.38</v>
      </c>
      <c r="K826" s="87">
        <v>238411.38</v>
      </c>
      <c r="L826" s="88">
        <v>45532</v>
      </c>
      <c r="M826" s="64" t="s">
        <v>142</v>
      </c>
    </row>
    <row r="827" spans="1:13" x14ac:dyDescent="0.25">
      <c r="A827" s="40">
        <v>2024</v>
      </c>
      <c r="B827" s="40" t="s">
        <v>2119</v>
      </c>
      <c r="C827" s="70" t="s">
        <v>1930</v>
      </c>
      <c r="D827" s="41">
        <v>45474</v>
      </c>
      <c r="E827" s="41">
        <v>45505</v>
      </c>
      <c r="F827" s="40" t="s">
        <v>1343</v>
      </c>
      <c r="G827" s="70" t="s">
        <v>522</v>
      </c>
      <c r="H827" s="42" t="s">
        <v>275</v>
      </c>
      <c r="I827" s="40">
        <v>59</v>
      </c>
      <c r="J827" s="64">
        <v>244438.85</v>
      </c>
      <c r="K827" s="87">
        <v>244438.85</v>
      </c>
      <c r="L827" s="88">
        <v>45513</v>
      </c>
      <c r="M827" s="64" t="s">
        <v>142</v>
      </c>
    </row>
    <row r="828" spans="1:13" hidden="1" x14ac:dyDescent="0.25">
      <c r="A828" s="40">
        <v>2024</v>
      </c>
      <c r="B828" s="40" t="s">
        <v>2120</v>
      </c>
      <c r="C828" s="70" t="s">
        <v>1930</v>
      </c>
      <c r="D828" s="41">
        <v>45381</v>
      </c>
      <c r="E828" s="41"/>
      <c r="F828" s="40" t="s">
        <v>1343</v>
      </c>
      <c r="G828" s="70" t="s">
        <v>526</v>
      </c>
      <c r="H828" s="42" t="s">
        <v>274</v>
      </c>
      <c r="I828" s="40">
        <v>59</v>
      </c>
      <c r="J828" s="64">
        <v>725103.52</v>
      </c>
      <c r="K828" s="87" t="s">
        <v>1093</v>
      </c>
      <c r="L828" s="88"/>
      <c r="M828" s="64" t="s">
        <v>2234</v>
      </c>
    </row>
    <row r="829" spans="1:13" x14ac:dyDescent="0.25">
      <c r="A829" s="40">
        <v>2024</v>
      </c>
      <c r="B829" s="40" t="s">
        <v>2121</v>
      </c>
      <c r="C829" s="70" t="s">
        <v>1930</v>
      </c>
      <c r="D829" s="41">
        <v>45296</v>
      </c>
      <c r="E829" s="41">
        <v>45505</v>
      </c>
      <c r="F829" s="40" t="s">
        <v>1343</v>
      </c>
      <c r="G829" s="70" t="s">
        <v>530</v>
      </c>
      <c r="H829" s="42" t="s">
        <v>275</v>
      </c>
      <c r="I829" s="40">
        <v>61</v>
      </c>
      <c r="J829" s="64">
        <v>126983.72</v>
      </c>
      <c r="K829" s="87">
        <v>126983.72</v>
      </c>
      <c r="L829" s="88">
        <v>45513</v>
      </c>
      <c r="M829" s="64" t="s">
        <v>142</v>
      </c>
    </row>
    <row r="830" spans="1:13" x14ac:dyDescent="0.25">
      <c r="A830" s="40">
        <v>2024</v>
      </c>
      <c r="B830" s="40" t="s">
        <v>2122</v>
      </c>
      <c r="C830" s="70" t="s">
        <v>1930</v>
      </c>
      <c r="D830" s="41">
        <v>45448</v>
      </c>
      <c r="E830" s="41">
        <v>45512</v>
      </c>
      <c r="F830" s="40" t="s">
        <v>1343</v>
      </c>
      <c r="G830" s="70" t="s">
        <v>522</v>
      </c>
      <c r="H830" s="42" t="s">
        <v>274</v>
      </c>
      <c r="I830" s="40">
        <v>52</v>
      </c>
      <c r="J830" s="64">
        <v>21376.03</v>
      </c>
      <c r="K830" s="87">
        <v>21376.03</v>
      </c>
      <c r="L830" s="88">
        <v>45523</v>
      </c>
      <c r="M830" s="64" t="s">
        <v>142</v>
      </c>
    </row>
    <row r="831" spans="1:13" x14ac:dyDescent="0.25">
      <c r="A831" s="40">
        <v>2024</v>
      </c>
      <c r="B831" s="40" t="s">
        <v>2123</v>
      </c>
      <c r="C831" s="70" t="s">
        <v>1930</v>
      </c>
      <c r="D831" s="41">
        <v>45463</v>
      </c>
      <c r="E831" s="41">
        <v>45512</v>
      </c>
      <c r="F831" s="40" t="s">
        <v>1343</v>
      </c>
      <c r="G831" s="70" t="s">
        <v>526</v>
      </c>
      <c r="H831" s="42" t="s">
        <v>275</v>
      </c>
      <c r="I831" s="40">
        <v>59</v>
      </c>
      <c r="J831" s="64">
        <v>974666.59</v>
      </c>
      <c r="K831" s="87">
        <v>974666.59</v>
      </c>
      <c r="L831" s="88">
        <v>45524</v>
      </c>
      <c r="M831" s="64" t="s">
        <v>142</v>
      </c>
    </row>
    <row r="832" spans="1:13" x14ac:dyDescent="0.25">
      <c r="A832" s="40">
        <v>2024</v>
      </c>
      <c r="B832" s="40" t="s">
        <v>2124</v>
      </c>
      <c r="C832" s="70" t="s">
        <v>1930</v>
      </c>
      <c r="D832" s="41">
        <v>45449</v>
      </c>
      <c r="E832" s="41">
        <v>45519</v>
      </c>
      <c r="F832" s="40" t="s">
        <v>1343</v>
      </c>
      <c r="G832" s="70" t="s">
        <v>522</v>
      </c>
      <c r="H832" s="42" t="s">
        <v>275</v>
      </c>
      <c r="I832" s="40">
        <v>57</v>
      </c>
      <c r="J832" s="64">
        <v>339048</v>
      </c>
      <c r="K832" s="87">
        <v>339048</v>
      </c>
      <c r="L832" s="88">
        <v>45527</v>
      </c>
      <c r="M832" s="64" t="s">
        <v>142</v>
      </c>
    </row>
    <row r="833" spans="1:13" x14ac:dyDescent="0.25">
      <c r="A833" s="40">
        <v>2024</v>
      </c>
      <c r="B833" s="40" t="s">
        <v>2125</v>
      </c>
      <c r="C833" s="70" t="s">
        <v>1930</v>
      </c>
      <c r="D833" s="41">
        <v>45463</v>
      </c>
      <c r="E833" s="41">
        <v>45519</v>
      </c>
      <c r="F833" s="40" t="s">
        <v>1343</v>
      </c>
      <c r="G833" s="70" t="s">
        <v>530</v>
      </c>
      <c r="H833" s="42" t="s">
        <v>275</v>
      </c>
      <c r="I833" s="40">
        <v>68</v>
      </c>
      <c r="J833" s="64">
        <v>673618.98</v>
      </c>
      <c r="K833" s="87">
        <v>673618.98</v>
      </c>
      <c r="L833" s="88">
        <v>45527</v>
      </c>
      <c r="M833" s="64" t="s">
        <v>142</v>
      </c>
    </row>
    <row r="834" spans="1:13" hidden="1" x14ac:dyDescent="0.25">
      <c r="A834" s="40">
        <v>2024</v>
      </c>
      <c r="B834" s="40" t="s">
        <v>2126</v>
      </c>
      <c r="C834" s="70" t="s">
        <v>1930</v>
      </c>
      <c r="D834" s="41">
        <v>45313</v>
      </c>
      <c r="E834" s="41"/>
      <c r="F834" s="40" t="s">
        <v>1343</v>
      </c>
      <c r="G834" s="70" t="s">
        <v>526</v>
      </c>
      <c r="H834" s="42" t="s">
        <v>274</v>
      </c>
      <c r="I834" s="40">
        <v>47</v>
      </c>
      <c r="J834" s="64">
        <v>835022.42</v>
      </c>
      <c r="K834" s="87">
        <v>835022.42</v>
      </c>
      <c r="L834" s="88">
        <v>45581</v>
      </c>
      <c r="M834" s="64" t="s">
        <v>142</v>
      </c>
    </row>
    <row r="835" spans="1:13" hidden="1" x14ac:dyDescent="0.25">
      <c r="A835" s="40">
        <v>2024</v>
      </c>
      <c r="B835" s="40" t="s">
        <v>2127</v>
      </c>
      <c r="C835" s="70" t="s">
        <v>1930</v>
      </c>
      <c r="D835" s="41">
        <v>45463</v>
      </c>
      <c r="E835" s="41"/>
      <c r="F835" s="40" t="s">
        <v>1343</v>
      </c>
      <c r="G835" s="70" t="s">
        <v>526</v>
      </c>
      <c r="H835" s="42" t="s">
        <v>275</v>
      </c>
      <c r="I835" s="40">
        <v>69</v>
      </c>
      <c r="J835" s="64">
        <v>167450.32</v>
      </c>
      <c r="K835" s="87">
        <v>167450.32</v>
      </c>
      <c r="L835" s="88">
        <v>45588.62777777778</v>
      </c>
      <c r="M835" s="64" t="s">
        <v>142</v>
      </c>
    </row>
    <row r="836" spans="1:13" x14ac:dyDescent="0.25">
      <c r="A836" s="40">
        <v>2024</v>
      </c>
      <c r="B836" s="40" t="s">
        <v>2128</v>
      </c>
      <c r="C836" s="70" t="s">
        <v>1930</v>
      </c>
      <c r="D836" s="41">
        <v>45451</v>
      </c>
      <c r="E836" s="41">
        <v>45540</v>
      </c>
      <c r="F836" s="40" t="s">
        <v>1343</v>
      </c>
      <c r="G836" s="70" t="s">
        <v>522</v>
      </c>
      <c r="H836" s="42" t="s">
        <v>275</v>
      </c>
      <c r="I836" s="40">
        <v>40</v>
      </c>
      <c r="J836" s="64">
        <v>761758.5</v>
      </c>
      <c r="K836" s="87">
        <v>761758.5</v>
      </c>
      <c r="L836" s="88">
        <v>45546</v>
      </c>
      <c r="M836" s="64" t="s">
        <v>142</v>
      </c>
    </row>
    <row r="837" spans="1:13" x14ac:dyDescent="0.25">
      <c r="A837" s="40">
        <v>2024</v>
      </c>
      <c r="B837" s="40" t="s">
        <v>2129</v>
      </c>
      <c r="C837" s="70" t="s">
        <v>1930</v>
      </c>
      <c r="D837" s="41">
        <v>45530</v>
      </c>
      <c r="E837" s="41">
        <v>45547</v>
      </c>
      <c r="F837" s="40" t="s">
        <v>1343</v>
      </c>
      <c r="G837" s="70" t="s">
        <v>523</v>
      </c>
      <c r="H837" s="42" t="s">
        <v>274</v>
      </c>
      <c r="I837" s="40">
        <v>69</v>
      </c>
      <c r="J837" s="64">
        <v>276622.51</v>
      </c>
      <c r="K837" s="87">
        <v>276622.51</v>
      </c>
      <c r="L837" s="88">
        <v>45553</v>
      </c>
      <c r="M837" s="64" t="s">
        <v>142</v>
      </c>
    </row>
    <row r="838" spans="1:13" hidden="1" x14ac:dyDescent="0.25">
      <c r="A838" s="40">
        <v>2024</v>
      </c>
      <c r="B838" s="40" t="s">
        <v>2130</v>
      </c>
      <c r="C838" s="70" t="s">
        <v>1930</v>
      </c>
      <c r="D838" s="41">
        <v>45497</v>
      </c>
      <c r="E838" s="41"/>
      <c r="F838" s="40" t="s">
        <v>1343</v>
      </c>
      <c r="G838" s="70" t="s">
        <v>531</v>
      </c>
      <c r="H838" s="42" t="s">
        <v>275</v>
      </c>
      <c r="I838" s="40">
        <v>63</v>
      </c>
      <c r="J838" s="64">
        <v>135536.46</v>
      </c>
      <c r="K838" s="87">
        <v>135536.46</v>
      </c>
      <c r="L838" s="88">
        <v>45581</v>
      </c>
      <c r="M838" s="64" t="s">
        <v>142</v>
      </c>
    </row>
    <row r="839" spans="1:13" hidden="1" x14ac:dyDescent="0.25">
      <c r="A839" s="40">
        <v>2024</v>
      </c>
      <c r="B839" s="40" t="s">
        <v>2131</v>
      </c>
      <c r="C839" s="70" t="s">
        <v>1930</v>
      </c>
      <c r="D839" s="41">
        <v>45500</v>
      </c>
      <c r="E839" s="41"/>
      <c r="F839" s="40" t="s">
        <v>1343</v>
      </c>
      <c r="G839" s="70" t="s">
        <v>2132</v>
      </c>
      <c r="H839" s="42" t="s">
        <v>274</v>
      </c>
      <c r="I839" s="40">
        <v>55</v>
      </c>
      <c r="J839" s="64">
        <v>226838.98</v>
      </c>
      <c r="K839" s="87">
        <v>226838.98</v>
      </c>
      <c r="L839" s="88">
        <v>45583</v>
      </c>
      <c r="M839" s="64" t="s">
        <v>142</v>
      </c>
    </row>
    <row r="840" spans="1:13" hidden="1" x14ac:dyDescent="0.25">
      <c r="A840" s="40">
        <v>2024</v>
      </c>
      <c r="B840" s="40" t="s">
        <v>2133</v>
      </c>
      <c r="C840" s="70" t="s">
        <v>1930</v>
      </c>
      <c r="D840" s="41">
        <v>45426</v>
      </c>
      <c r="E840" s="41"/>
      <c r="F840" s="40" t="s">
        <v>1343</v>
      </c>
      <c r="G840" s="70" t="s">
        <v>522</v>
      </c>
      <c r="H840" s="42" t="s">
        <v>275</v>
      </c>
      <c r="I840" s="40">
        <v>56</v>
      </c>
      <c r="J840" s="64">
        <v>449582.29</v>
      </c>
      <c r="K840" s="87">
        <v>449582.29</v>
      </c>
      <c r="L840" s="88">
        <v>45581</v>
      </c>
      <c r="M840" s="64" t="s">
        <v>142</v>
      </c>
    </row>
    <row r="841" spans="1:13" x14ac:dyDescent="0.25">
      <c r="A841" s="40">
        <v>2024</v>
      </c>
      <c r="B841" s="40" t="s">
        <v>2241</v>
      </c>
      <c r="C841" s="70" t="s">
        <v>1930</v>
      </c>
      <c r="D841" s="41">
        <v>45513</v>
      </c>
      <c r="E841" s="41">
        <v>45623</v>
      </c>
      <c r="F841" s="40" t="s">
        <v>1343</v>
      </c>
      <c r="G841" s="70" t="s">
        <v>528</v>
      </c>
      <c r="H841" s="42" t="s">
        <v>275</v>
      </c>
      <c r="I841" s="40">
        <v>60</v>
      </c>
      <c r="J841" s="64">
        <v>11487.03</v>
      </c>
      <c r="K841" s="87">
        <v>11487.03</v>
      </c>
      <c r="L841" s="88">
        <v>45639.636111111111</v>
      </c>
      <c r="M841" s="64" t="s">
        <v>142</v>
      </c>
    </row>
    <row r="842" spans="1:13" x14ac:dyDescent="0.25">
      <c r="A842" s="40">
        <v>2024</v>
      </c>
      <c r="B842" s="40" t="s">
        <v>2242</v>
      </c>
      <c r="C842" s="70" t="s">
        <v>1930</v>
      </c>
      <c r="D842" s="41">
        <v>45581</v>
      </c>
      <c r="E842" s="41">
        <v>45603</v>
      </c>
      <c r="F842" s="40" t="s">
        <v>1343</v>
      </c>
      <c r="G842" s="70" t="s">
        <v>530</v>
      </c>
      <c r="H842" s="42" t="s">
        <v>274</v>
      </c>
      <c r="I842" s="40">
        <v>67</v>
      </c>
      <c r="J842" s="64">
        <v>253515</v>
      </c>
      <c r="K842" s="87">
        <v>253515</v>
      </c>
      <c r="L842" s="88">
        <v>45621</v>
      </c>
      <c r="M842" s="64" t="s">
        <v>142</v>
      </c>
    </row>
    <row r="843" spans="1:13" x14ac:dyDescent="0.25">
      <c r="A843" s="40">
        <v>2024</v>
      </c>
      <c r="B843" s="40" t="s">
        <v>2243</v>
      </c>
      <c r="C843" s="70" t="s">
        <v>1930</v>
      </c>
      <c r="D843" s="41">
        <v>45541</v>
      </c>
      <c r="E843" s="41">
        <v>45603</v>
      </c>
      <c r="F843" s="40" t="s">
        <v>1343</v>
      </c>
      <c r="G843" s="70" t="s">
        <v>2132</v>
      </c>
      <c r="H843" s="42" t="s">
        <v>274</v>
      </c>
      <c r="I843" s="40">
        <v>69</v>
      </c>
      <c r="J843" s="64">
        <v>613881.72</v>
      </c>
      <c r="K843" s="87">
        <v>613881.72</v>
      </c>
      <c r="L843" s="88">
        <v>45616</v>
      </c>
      <c r="M843" s="64" t="s">
        <v>142</v>
      </c>
    </row>
    <row r="844" spans="1:13" x14ac:dyDescent="0.25">
      <c r="A844" s="40">
        <v>2024</v>
      </c>
      <c r="B844" s="40" t="s">
        <v>2244</v>
      </c>
      <c r="C844" s="70" t="s">
        <v>1930</v>
      </c>
      <c r="D844" s="41">
        <v>45572</v>
      </c>
      <c r="E844" s="41">
        <v>45623</v>
      </c>
      <c r="F844" s="40" t="s">
        <v>1343</v>
      </c>
      <c r="G844" s="70" t="s">
        <v>522</v>
      </c>
      <c r="H844" s="42" t="s">
        <v>274</v>
      </c>
      <c r="I844" s="40">
        <v>68</v>
      </c>
      <c r="J844" s="64">
        <v>163744.93</v>
      </c>
      <c r="K844" s="87">
        <v>163744.93</v>
      </c>
      <c r="L844" s="88">
        <v>45656</v>
      </c>
      <c r="M844" s="64" t="s">
        <v>142</v>
      </c>
    </row>
    <row r="845" spans="1:13" x14ac:dyDescent="0.25">
      <c r="A845" s="40">
        <v>2024</v>
      </c>
      <c r="B845" s="40" t="s">
        <v>2245</v>
      </c>
      <c r="C845" s="70" t="s">
        <v>1930</v>
      </c>
      <c r="D845" s="41">
        <v>45554</v>
      </c>
      <c r="E845" s="41">
        <v>45645</v>
      </c>
      <c r="F845" s="40" t="s">
        <v>1343</v>
      </c>
      <c r="G845" s="70" t="s">
        <v>526</v>
      </c>
      <c r="H845" s="42" t="s">
        <v>274</v>
      </c>
      <c r="I845" s="40">
        <v>58</v>
      </c>
      <c r="J845" s="64">
        <v>449240.16</v>
      </c>
      <c r="K845" s="87" t="s">
        <v>1093</v>
      </c>
      <c r="L845" s="88"/>
      <c r="M845" s="64" t="s">
        <v>2234</v>
      </c>
    </row>
    <row r="846" spans="1:13" x14ac:dyDescent="0.25">
      <c r="A846" s="40">
        <v>2024</v>
      </c>
      <c r="B846" s="40" t="s">
        <v>2246</v>
      </c>
      <c r="C846" s="70" t="s">
        <v>1930</v>
      </c>
      <c r="D846" s="41">
        <v>45562</v>
      </c>
      <c r="E846" s="41">
        <v>45631</v>
      </c>
      <c r="F846" s="40" t="s">
        <v>1343</v>
      </c>
      <c r="G846" s="70" t="s">
        <v>535</v>
      </c>
      <c r="H846" s="42" t="s">
        <v>274</v>
      </c>
      <c r="I846" s="40">
        <v>58</v>
      </c>
      <c r="J846" s="64">
        <v>894937.72</v>
      </c>
      <c r="K846" s="87" t="s">
        <v>1093</v>
      </c>
      <c r="L846" s="88"/>
      <c r="M846" s="64" t="s">
        <v>2234</v>
      </c>
    </row>
    <row r="847" spans="1:13" hidden="1" x14ac:dyDescent="0.25">
      <c r="A847" s="40">
        <v>2024</v>
      </c>
      <c r="B847" s="40" t="s">
        <v>2247</v>
      </c>
      <c r="C847" s="70" t="s">
        <v>1930</v>
      </c>
      <c r="D847" s="41">
        <v>45458</v>
      </c>
      <c r="E847" s="41"/>
      <c r="F847" s="40" t="s">
        <v>1343</v>
      </c>
      <c r="G847" s="70" t="s">
        <v>535</v>
      </c>
      <c r="H847" s="42" t="s">
        <v>275</v>
      </c>
      <c r="I847" s="40">
        <v>49</v>
      </c>
      <c r="J847" s="64">
        <v>274035.64</v>
      </c>
      <c r="K847" s="87" t="s">
        <v>1093</v>
      </c>
      <c r="L847" s="88"/>
      <c r="M847" s="64" t="s">
        <v>146</v>
      </c>
    </row>
    <row r="848" spans="1:13" x14ac:dyDescent="0.25">
      <c r="A848" s="40">
        <v>2024</v>
      </c>
      <c r="B848" s="40" t="s">
        <v>2248</v>
      </c>
      <c r="C848" s="70" t="s">
        <v>1930</v>
      </c>
      <c r="D848" s="41">
        <v>45528</v>
      </c>
      <c r="E848" s="41">
        <v>45645</v>
      </c>
      <c r="F848" s="40" t="s">
        <v>1343</v>
      </c>
      <c r="G848" s="70" t="s">
        <v>522</v>
      </c>
      <c r="H848" s="42" t="s">
        <v>275</v>
      </c>
      <c r="I848" s="40">
        <v>42</v>
      </c>
      <c r="J848" s="64">
        <v>1719845.94</v>
      </c>
      <c r="K848" s="87" t="s">
        <v>1093</v>
      </c>
      <c r="L848" s="88"/>
      <c r="M848" s="64" t="s">
        <v>2234</v>
      </c>
    </row>
    <row r="849" spans="1:13" hidden="1" x14ac:dyDescent="0.25">
      <c r="A849" s="40">
        <v>2024</v>
      </c>
      <c r="B849" s="40" t="s">
        <v>2249</v>
      </c>
      <c r="C849" s="70" t="s">
        <v>1930</v>
      </c>
      <c r="D849" s="41">
        <v>45404</v>
      </c>
      <c r="E849" s="41"/>
      <c r="F849" s="40" t="s">
        <v>1343</v>
      </c>
      <c r="G849" s="70" t="s">
        <v>529</v>
      </c>
      <c r="H849" s="42" t="s">
        <v>275</v>
      </c>
      <c r="I849" s="40">
        <v>39</v>
      </c>
      <c r="J849" s="64">
        <v>1630114.42</v>
      </c>
      <c r="K849" s="87" t="s">
        <v>1093</v>
      </c>
      <c r="L849" s="88"/>
      <c r="M849" s="64" t="s">
        <v>146</v>
      </c>
    </row>
    <row r="850" spans="1:13" hidden="1" x14ac:dyDescent="0.25">
      <c r="A850" s="40">
        <v>2024</v>
      </c>
      <c r="B850" s="40" t="s">
        <v>2250</v>
      </c>
      <c r="C850" s="70" t="s">
        <v>1930</v>
      </c>
      <c r="D850" s="41">
        <v>45599</v>
      </c>
      <c r="E850" s="41"/>
      <c r="F850" s="40" t="s">
        <v>1343</v>
      </c>
      <c r="G850" s="70" t="s">
        <v>523</v>
      </c>
      <c r="H850" s="42" t="s">
        <v>275</v>
      </c>
      <c r="I850" s="40">
        <v>53</v>
      </c>
      <c r="J850" s="64">
        <v>246204.68</v>
      </c>
      <c r="K850" s="87" t="s">
        <v>1093</v>
      </c>
      <c r="L850" s="88"/>
      <c r="M850" s="64" t="s">
        <v>146</v>
      </c>
    </row>
    <row r="851" spans="1:13" hidden="1" x14ac:dyDescent="0.25">
      <c r="A851" s="40">
        <v>2024</v>
      </c>
      <c r="B851" s="40" t="s">
        <v>2251</v>
      </c>
      <c r="C851" s="70" t="s">
        <v>1930</v>
      </c>
      <c r="D851" s="41">
        <v>45611</v>
      </c>
      <c r="E851" s="41"/>
      <c r="F851" s="40" t="s">
        <v>1343</v>
      </c>
      <c r="G851" s="70" t="s">
        <v>530</v>
      </c>
      <c r="H851" s="42" t="s">
        <v>275</v>
      </c>
      <c r="I851" s="40">
        <v>66</v>
      </c>
      <c r="J851" s="64">
        <v>170009.58</v>
      </c>
      <c r="K851" s="87" t="s">
        <v>1093</v>
      </c>
      <c r="L851" s="88"/>
      <c r="M851" s="64" t="s">
        <v>146</v>
      </c>
    </row>
    <row r="852" spans="1:13" hidden="1" x14ac:dyDescent="0.25">
      <c r="A852" s="40">
        <v>2024</v>
      </c>
      <c r="B852" s="40" t="s">
        <v>2252</v>
      </c>
      <c r="C852" s="70" t="s">
        <v>1930</v>
      </c>
      <c r="D852" s="41">
        <v>45598</v>
      </c>
      <c r="E852" s="41"/>
      <c r="F852" s="40" t="s">
        <v>1343</v>
      </c>
      <c r="G852" s="70" t="s">
        <v>530</v>
      </c>
      <c r="H852" s="42" t="s">
        <v>274</v>
      </c>
      <c r="I852" s="40">
        <v>40</v>
      </c>
      <c r="J852" s="64">
        <v>264543.7</v>
      </c>
      <c r="K852" s="87"/>
      <c r="L852" s="88"/>
      <c r="M852" s="64" t="s">
        <v>146</v>
      </c>
    </row>
    <row r="853" spans="1:13" hidden="1" x14ac:dyDescent="0.25">
      <c r="A853" s="40"/>
      <c r="B853" s="40"/>
      <c r="C853" s="70"/>
      <c r="D853" s="41"/>
      <c r="E853" s="41"/>
      <c r="F853" s="40"/>
      <c r="G853" s="70"/>
      <c r="H853" s="42"/>
      <c r="I853" s="40"/>
      <c r="J853" s="87"/>
      <c r="K853" s="87"/>
      <c r="L853" s="88"/>
    </row>
    <row r="854" spans="1:13" x14ac:dyDescent="0.25">
      <c r="A854" s="40"/>
      <c r="B854" s="40"/>
      <c r="C854" s="109"/>
      <c r="D854" s="41"/>
      <c r="E854" s="41"/>
      <c r="F854" s="42"/>
      <c r="G854" s="40"/>
      <c r="H854" s="42"/>
      <c r="I854" s="40"/>
      <c r="J854" s="110"/>
      <c r="K854" s="110"/>
    </row>
    <row r="856" spans="1:13" x14ac:dyDescent="0.25">
      <c r="A856" s="62" t="s">
        <v>1938</v>
      </c>
    </row>
    <row r="857" spans="1:13" x14ac:dyDescent="0.25">
      <c r="A857" s="62" t="s">
        <v>1937</v>
      </c>
    </row>
  </sheetData>
  <mergeCells count="2">
    <mergeCell ref="J3:K3"/>
    <mergeCell ref="A1:K1"/>
  </mergeCells>
  <phoneticPr fontId="54" type="noConversion"/>
  <printOptions horizontalCentered="1"/>
  <pageMargins left="0.23622047244094491" right="0.23622047244094491" top="0.35433070866141736" bottom="0.35433070866141736" header="0.31496062992125984" footer="0.31496062992125984"/>
  <pageSetup scale="49" orientation="landscape" r:id="rId1"/>
  <headerFooter>
    <oddFooter>&amp;C&amp;P</oddFooter>
  </headerFooter>
  <legacyDrawingHF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83"/>
  <sheetViews>
    <sheetView showGridLines="0" zoomScale="90" zoomScaleNormal="90" zoomScaleSheetLayoutView="80" workbookViewId="0">
      <selection activeCell="H155" sqref="H155"/>
    </sheetView>
  </sheetViews>
  <sheetFormatPr baseColWidth="10" defaultRowHeight="18" x14ac:dyDescent="0.35"/>
  <cols>
    <col min="1" max="1" width="10.5703125" style="14" customWidth="1"/>
    <col min="2" max="2" width="20.42578125" style="14" customWidth="1"/>
    <col min="3" max="3" width="26.5703125" style="14" customWidth="1"/>
    <col min="4" max="4" width="15.5703125" style="14" customWidth="1"/>
    <col min="5" max="5" width="14.85546875" style="14" customWidth="1"/>
    <col min="6" max="6" width="18" style="14" customWidth="1"/>
    <col min="7" max="7" width="50" style="14" customWidth="1"/>
    <col min="8" max="8" width="14.5703125" style="51" customWidth="1"/>
    <col min="9" max="9" width="10.5703125" style="51" customWidth="1"/>
    <col min="10" max="10" width="17.140625" style="33" customWidth="1"/>
    <col min="11" max="11" width="14.42578125" style="52" customWidth="1"/>
    <col min="12" max="12" width="14.42578125" style="14" customWidth="1"/>
    <col min="13" max="13" width="21.28515625" style="14" bestFit="1" customWidth="1"/>
    <col min="14" max="16384" width="11.42578125" style="4"/>
  </cols>
  <sheetData>
    <row r="1" spans="1:13" x14ac:dyDescent="0.35">
      <c r="A1" s="134" t="s">
        <v>2257</v>
      </c>
      <c r="B1" s="134"/>
      <c r="C1" s="134"/>
      <c r="D1" s="134"/>
      <c r="E1" s="134"/>
      <c r="F1" s="134"/>
      <c r="G1" s="134"/>
      <c r="H1" s="134"/>
      <c r="I1" s="134"/>
      <c r="J1" s="134"/>
      <c r="K1" s="134"/>
      <c r="L1" s="49"/>
    </row>
    <row r="2" spans="1:13" x14ac:dyDescent="0.35">
      <c r="A2" s="62" t="str">
        <f>+'Siniestralidad vinculada CH'!B2</f>
        <v>Información al 31 de diciembre de 2024</v>
      </c>
      <c r="B2" s="56"/>
      <c r="C2" s="74"/>
      <c r="D2" s="56"/>
      <c r="E2" s="56"/>
      <c r="F2" s="74"/>
      <c r="G2" s="56"/>
      <c r="H2" s="56"/>
      <c r="I2" s="111"/>
      <c r="J2" s="24"/>
      <c r="K2" s="55"/>
      <c r="L2" s="49"/>
    </row>
    <row r="3" spans="1:13" ht="12" customHeight="1" x14ac:dyDescent="0.35">
      <c r="A3" s="50"/>
      <c r="B3" s="50"/>
      <c r="C3" s="119"/>
      <c r="D3" s="50"/>
      <c r="E3" s="50"/>
      <c r="F3" s="50"/>
      <c r="G3" s="50"/>
      <c r="H3" s="50"/>
      <c r="I3" s="50"/>
      <c r="J3" s="136" t="s">
        <v>450</v>
      </c>
      <c r="K3" s="136"/>
      <c r="L3" s="50"/>
    </row>
    <row r="4" spans="1:13" ht="45" customHeight="1" x14ac:dyDescent="0.35">
      <c r="A4" s="12" t="s">
        <v>6</v>
      </c>
      <c r="B4" s="12" t="s">
        <v>1092</v>
      </c>
      <c r="C4" s="12" t="s">
        <v>9</v>
      </c>
      <c r="D4" s="12" t="s">
        <v>10</v>
      </c>
      <c r="E4" s="12" t="s">
        <v>151</v>
      </c>
      <c r="F4" s="12" t="s">
        <v>140</v>
      </c>
      <c r="G4" s="12" t="s">
        <v>11</v>
      </c>
      <c r="H4" s="12" t="s">
        <v>272</v>
      </c>
      <c r="I4" s="12" t="s">
        <v>273</v>
      </c>
      <c r="J4" s="80" t="s">
        <v>253</v>
      </c>
      <c r="K4" s="80" t="s">
        <v>3</v>
      </c>
      <c r="L4" s="12" t="s">
        <v>50</v>
      </c>
      <c r="M4" s="12" t="s">
        <v>141</v>
      </c>
    </row>
    <row r="5" spans="1:13" hidden="1" x14ac:dyDescent="0.35">
      <c r="A5" s="43">
        <v>2019</v>
      </c>
      <c r="B5" s="43" t="s">
        <v>1137</v>
      </c>
      <c r="C5" s="45" t="s">
        <v>149</v>
      </c>
      <c r="D5" s="44">
        <v>43587</v>
      </c>
      <c r="E5" s="44">
        <v>43635</v>
      </c>
      <c r="F5" s="45" t="s">
        <v>1343</v>
      </c>
      <c r="G5" s="69" t="s">
        <v>533</v>
      </c>
      <c r="H5" s="43" t="s">
        <v>274</v>
      </c>
      <c r="I5" s="43">
        <v>52</v>
      </c>
      <c r="J5" s="46">
        <v>307090.03000000003</v>
      </c>
      <c r="K5" s="46">
        <v>307090.03000000003</v>
      </c>
      <c r="L5" s="47">
        <v>43647</v>
      </c>
      <c r="M5" s="14" t="s">
        <v>142</v>
      </c>
    </row>
    <row r="6" spans="1:13" hidden="1" x14ac:dyDescent="0.35">
      <c r="A6" s="43">
        <v>2019</v>
      </c>
      <c r="B6" s="43" t="s">
        <v>1138</v>
      </c>
      <c r="C6" s="45" t="s">
        <v>149</v>
      </c>
      <c r="D6" s="44">
        <v>43503</v>
      </c>
      <c r="E6" s="44">
        <v>43657</v>
      </c>
      <c r="F6" s="45" t="s">
        <v>1343</v>
      </c>
      <c r="G6" s="69" t="s">
        <v>522</v>
      </c>
      <c r="H6" s="43" t="s">
        <v>274</v>
      </c>
      <c r="I6" s="43">
        <v>57</v>
      </c>
      <c r="J6" s="46">
        <v>47642.58</v>
      </c>
      <c r="K6" s="46">
        <v>47642.58</v>
      </c>
      <c r="L6" s="47">
        <v>43664</v>
      </c>
      <c r="M6" s="14" t="s">
        <v>142</v>
      </c>
    </row>
    <row r="7" spans="1:13" hidden="1" x14ac:dyDescent="0.35">
      <c r="A7" s="43">
        <v>2019</v>
      </c>
      <c r="B7" s="43" t="s">
        <v>1139</v>
      </c>
      <c r="C7" s="45" t="s">
        <v>149</v>
      </c>
      <c r="D7" s="44">
        <v>43632</v>
      </c>
      <c r="E7" s="44">
        <v>43700</v>
      </c>
      <c r="F7" s="45" t="s">
        <v>1343</v>
      </c>
      <c r="G7" s="69" t="s">
        <v>522</v>
      </c>
      <c r="H7" s="43" t="s">
        <v>274</v>
      </c>
      <c r="I7" s="43">
        <v>65</v>
      </c>
      <c r="J7" s="46">
        <v>264424.28999999998</v>
      </c>
      <c r="K7" s="46">
        <v>264424.28999999998</v>
      </c>
      <c r="L7" s="47">
        <v>43756</v>
      </c>
      <c r="M7" s="14" t="s">
        <v>142</v>
      </c>
    </row>
    <row r="8" spans="1:13" hidden="1" x14ac:dyDescent="0.35">
      <c r="A8" s="43">
        <v>2019</v>
      </c>
      <c r="B8" s="43" t="s">
        <v>1140</v>
      </c>
      <c r="C8" s="45" t="s">
        <v>149</v>
      </c>
      <c r="D8" s="44">
        <v>43609</v>
      </c>
      <c r="E8" s="44">
        <v>43678</v>
      </c>
      <c r="F8" s="45" t="s">
        <v>1343</v>
      </c>
      <c r="G8" s="69" t="s">
        <v>529</v>
      </c>
      <c r="H8" s="43" t="s">
        <v>274</v>
      </c>
      <c r="I8" s="43">
        <v>55</v>
      </c>
      <c r="J8" s="46">
        <v>53563.69</v>
      </c>
      <c r="K8" s="46">
        <v>53563.69</v>
      </c>
      <c r="L8" s="47">
        <v>43685</v>
      </c>
      <c r="M8" s="14" t="s">
        <v>142</v>
      </c>
    </row>
    <row r="9" spans="1:13" hidden="1" x14ac:dyDescent="0.35">
      <c r="A9" s="43">
        <v>2019</v>
      </c>
      <c r="B9" s="43" t="s">
        <v>1141</v>
      </c>
      <c r="C9" s="45" t="s">
        <v>149</v>
      </c>
      <c r="D9" s="44">
        <v>43640</v>
      </c>
      <c r="E9" s="44">
        <v>43916</v>
      </c>
      <c r="F9" s="45" t="s">
        <v>1343</v>
      </c>
      <c r="G9" s="69" t="s">
        <v>526</v>
      </c>
      <c r="H9" s="43" t="s">
        <v>274</v>
      </c>
      <c r="I9" s="43">
        <v>62</v>
      </c>
      <c r="J9" s="46">
        <v>358466.98</v>
      </c>
      <c r="K9" s="46">
        <v>358466.98</v>
      </c>
      <c r="L9" s="47">
        <v>43949</v>
      </c>
      <c r="M9" s="14" t="s">
        <v>142</v>
      </c>
    </row>
    <row r="10" spans="1:13" hidden="1" x14ac:dyDescent="0.35">
      <c r="A10" s="43">
        <v>2019</v>
      </c>
      <c r="B10" s="43" t="s">
        <v>1142</v>
      </c>
      <c r="C10" s="45" t="s">
        <v>149</v>
      </c>
      <c r="D10" s="44">
        <v>43589</v>
      </c>
      <c r="E10" s="44">
        <v>43741</v>
      </c>
      <c r="F10" s="45" t="s">
        <v>1343</v>
      </c>
      <c r="G10" s="69" t="s">
        <v>525</v>
      </c>
      <c r="H10" s="43" t="s">
        <v>274</v>
      </c>
      <c r="I10" s="43">
        <v>59</v>
      </c>
      <c r="J10" s="46">
        <v>132883.1</v>
      </c>
      <c r="K10" s="46">
        <v>132883.1</v>
      </c>
      <c r="L10" s="47">
        <v>43760</v>
      </c>
      <c r="M10" s="14" t="s">
        <v>142</v>
      </c>
    </row>
    <row r="11" spans="1:13" hidden="1" x14ac:dyDescent="0.35">
      <c r="A11" s="43">
        <v>2019</v>
      </c>
      <c r="B11" s="43" t="s">
        <v>1143</v>
      </c>
      <c r="C11" s="45" t="s">
        <v>149</v>
      </c>
      <c r="D11" s="44">
        <v>43699</v>
      </c>
      <c r="E11" s="44">
        <v>43812</v>
      </c>
      <c r="F11" s="45" t="s">
        <v>1343</v>
      </c>
      <c r="G11" s="69" t="s">
        <v>527</v>
      </c>
      <c r="H11" s="43" t="s">
        <v>274</v>
      </c>
      <c r="I11" s="43">
        <v>57</v>
      </c>
      <c r="J11" s="46">
        <v>55374.76</v>
      </c>
      <c r="K11" s="46">
        <v>55374.76</v>
      </c>
      <c r="L11" s="47">
        <v>43837</v>
      </c>
      <c r="M11" s="14" t="s">
        <v>142</v>
      </c>
    </row>
    <row r="12" spans="1:13" hidden="1" x14ac:dyDescent="0.35">
      <c r="A12" s="43">
        <v>2019</v>
      </c>
      <c r="B12" s="43" t="s">
        <v>1144</v>
      </c>
      <c r="C12" s="45" t="s">
        <v>149</v>
      </c>
      <c r="D12" s="44">
        <v>43730</v>
      </c>
      <c r="E12" s="44">
        <v>43844</v>
      </c>
      <c r="F12" s="45" t="s">
        <v>1343</v>
      </c>
      <c r="G12" s="69" t="s">
        <v>530</v>
      </c>
      <c r="H12" s="43" t="s">
        <v>275</v>
      </c>
      <c r="I12" s="43">
        <v>49</v>
      </c>
      <c r="J12" s="46">
        <v>298372.61</v>
      </c>
      <c r="K12" s="46">
        <v>298372.61</v>
      </c>
      <c r="L12" s="47">
        <v>43847</v>
      </c>
      <c r="M12" s="14" t="s">
        <v>142</v>
      </c>
    </row>
    <row r="13" spans="1:13" hidden="1" x14ac:dyDescent="0.35">
      <c r="A13" s="43">
        <v>2019</v>
      </c>
      <c r="B13" s="43" t="s">
        <v>1145</v>
      </c>
      <c r="C13" s="45" t="s">
        <v>149</v>
      </c>
      <c r="D13" s="44">
        <v>43645</v>
      </c>
      <c r="E13" s="44">
        <v>43881</v>
      </c>
      <c r="F13" s="45" t="s">
        <v>1343</v>
      </c>
      <c r="G13" s="69" t="s">
        <v>522</v>
      </c>
      <c r="H13" s="43" t="s">
        <v>274</v>
      </c>
      <c r="I13" s="43">
        <v>52</v>
      </c>
      <c r="J13" s="46">
        <v>68493.33</v>
      </c>
      <c r="K13" s="46">
        <v>68493.33</v>
      </c>
      <c r="L13" s="47">
        <v>43889</v>
      </c>
      <c r="M13" s="14" t="s">
        <v>142</v>
      </c>
    </row>
    <row r="14" spans="1:13" hidden="1" x14ac:dyDescent="0.35">
      <c r="A14" s="43">
        <v>2019</v>
      </c>
      <c r="B14" s="43" t="s">
        <v>1146</v>
      </c>
      <c r="C14" s="45" t="s">
        <v>149</v>
      </c>
      <c r="D14" s="44">
        <v>43490</v>
      </c>
      <c r="E14" s="44">
        <v>43881</v>
      </c>
      <c r="F14" s="45" t="s">
        <v>1343</v>
      </c>
      <c r="G14" s="69" t="s">
        <v>533</v>
      </c>
      <c r="H14" s="43" t="s">
        <v>274</v>
      </c>
      <c r="I14" s="43">
        <v>61</v>
      </c>
      <c r="J14" s="46">
        <v>266907.51</v>
      </c>
      <c r="K14" s="46">
        <v>266907.51</v>
      </c>
      <c r="L14" s="47">
        <v>43896</v>
      </c>
      <c r="M14" s="14" t="s">
        <v>142</v>
      </c>
    </row>
    <row r="15" spans="1:13" hidden="1" x14ac:dyDescent="0.35">
      <c r="A15" s="43">
        <v>2019</v>
      </c>
      <c r="B15" s="43" t="s">
        <v>1147</v>
      </c>
      <c r="C15" s="45" t="s">
        <v>149</v>
      </c>
      <c r="D15" s="44">
        <v>43820</v>
      </c>
      <c r="E15" s="44">
        <v>43908</v>
      </c>
      <c r="F15" s="45" t="s">
        <v>1343</v>
      </c>
      <c r="G15" s="69" t="s">
        <v>528</v>
      </c>
      <c r="H15" s="43" t="s">
        <v>274</v>
      </c>
      <c r="I15" s="43">
        <v>49</v>
      </c>
      <c r="J15" s="46">
        <v>571552.57999999996</v>
      </c>
      <c r="K15" s="46">
        <v>571552.57999999996</v>
      </c>
      <c r="L15" s="47">
        <v>43949</v>
      </c>
      <c r="M15" s="14" t="s">
        <v>142</v>
      </c>
    </row>
    <row r="16" spans="1:13" hidden="1" x14ac:dyDescent="0.35">
      <c r="A16" s="43">
        <v>2019</v>
      </c>
      <c r="B16" s="43" t="s">
        <v>1148</v>
      </c>
      <c r="C16" s="45" t="s">
        <v>149</v>
      </c>
      <c r="D16" s="44">
        <v>43692</v>
      </c>
      <c r="E16" s="44">
        <v>43986</v>
      </c>
      <c r="F16" s="45" t="s">
        <v>1343</v>
      </c>
      <c r="G16" s="69" t="s">
        <v>522</v>
      </c>
      <c r="H16" s="43" t="s">
        <v>275</v>
      </c>
      <c r="I16" s="43">
        <v>46</v>
      </c>
      <c r="J16" s="46">
        <v>108114.48</v>
      </c>
      <c r="K16" s="46">
        <v>108114.48</v>
      </c>
      <c r="L16" s="47">
        <v>44013</v>
      </c>
      <c r="M16" s="14" t="s">
        <v>142</v>
      </c>
    </row>
    <row r="17" spans="1:13" hidden="1" x14ac:dyDescent="0.35">
      <c r="A17" s="43">
        <v>2019</v>
      </c>
      <c r="B17" s="43" t="s">
        <v>1149</v>
      </c>
      <c r="C17" s="45" t="s">
        <v>149</v>
      </c>
      <c r="D17" s="44">
        <v>43793</v>
      </c>
      <c r="E17" s="44">
        <v>43998</v>
      </c>
      <c r="F17" s="45" t="s">
        <v>1343</v>
      </c>
      <c r="G17" s="69"/>
      <c r="H17" s="43" t="s">
        <v>275</v>
      </c>
      <c r="I17" s="43">
        <v>52</v>
      </c>
      <c r="J17" s="46">
        <v>9436.8700000000008</v>
      </c>
      <c r="K17" s="46">
        <v>9436.8700000000008</v>
      </c>
      <c r="L17" s="47">
        <v>44011</v>
      </c>
      <c r="M17" s="14" t="s">
        <v>142</v>
      </c>
    </row>
    <row r="18" spans="1:13" hidden="1" x14ac:dyDescent="0.35">
      <c r="A18" s="43">
        <v>2019</v>
      </c>
      <c r="B18" s="43" t="s">
        <v>1150</v>
      </c>
      <c r="C18" s="45" t="s">
        <v>149</v>
      </c>
      <c r="D18" s="44">
        <v>43783</v>
      </c>
      <c r="E18" s="44">
        <v>44103</v>
      </c>
      <c r="F18" s="45" t="s">
        <v>1343</v>
      </c>
      <c r="G18" s="69" t="s">
        <v>535</v>
      </c>
      <c r="H18" s="43" t="s">
        <v>274</v>
      </c>
      <c r="I18" s="43">
        <v>54</v>
      </c>
      <c r="J18" s="46">
        <v>44005.57</v>
      </c>
      <c r="K18" s="46">
        <v>44005.57</v>
      </c>
      <c r="L18" s="47">
        <v>44134</v>
      </c>
      <c r="M18" s="14" t="s">
        <v>142</v>
      </c>
    </row>
    <row r="19" spans="1:13" hidden="1" x14ac:dyDescent="0.35">
      <c r="A19" s="43">
        <v>2019</v>
      </c>
      <c r="B19" s="43" t="s">
        <v>1233</v>
      </c>
      <c r="C19" s="45" t="s">
        <v>149</v>
      </c>
      <c r="D19" s="44">
        <v>43543</v>
      </c>
      <c r="E19" s="44">
        <v>44525</v>
      </c>
      <c r="F19" s="45" t="s">
        <v>1343</v>
      </c>
      <c r="G19" s="69" t="s">
        <v>528</v>
      </c>
      <c r="H19" s="43" t="s">
        <v>274</v>
      </c>
      <c r="I19" s="43">
        <v>59</v>
      </c>
      <c r="J19" s="46">
        <v>91105.52</v>
      </c>
      <c r="K19" s="46">
        <v>91105.52</v>
      </c>
      <c r="L19" s="47">
        <v>44530</v>
      </c>
      <c r="M19" s="14" t="s">
        <v>142</v>
      </c>
    </row>
    <row r="20" spans="1:13" hidden="1" x14ac:dyDescent="0.35">
      <c r="A20" s="43">
        <v>2020</v>
      </c>
      <c r="B20" s="43" t="s">
        <v>1151</v>
      </c>
      <c r="C20" s="45" t="s">
        <v>149</v>
      </c>
      <c r="D20" s="44">
        <v>43843</v>
      </c>
      <c r="E20" s="44">
        <v>43888</v>
      </c>
      <c r="F20" s="45" t="s">
        <v>1343</v>
      </c>
      <c r="G20" s="69" t="s">
        <v>538</v>
      </c>
      <c r="H20" s="43" t="s">
        <v>274</v>
      </c>
      <c r="I20" s="43">
        <v>50</v>
      </c>
      <c r="J20" s="46">
        <v>454195.78</v>
      </c>
      <c r="K20" s="46">
        <v>454195.78</v>
      </c>
      <c r="L20" s="47">
        <v>43896</v>
      </c>
      <c r="M20" s="14" t="s">
        <v>142</v>
      </c>
    </row>
    <row r="21" spans="1:13" hidden="1" x14ac:dyDescent="0.35">
      <c r="A21" s="43">
        <v>2020</v>
      </c>
      <c r="B21" s="43" t="s">
        <v>1152</v>
      </c>
      <c r="C21" s="45" t="s">
        <v>150</v>
      </c>
      <c r="D21" s="44">
        <v>43892</v>
      </c>
      <c r="E21" s="44">
        <v>43986</v>
      </c>
      <c r="F21" s="45" t="s">
        <v>1343</v>
      </c>
      <c r="G21" s="69" t="s">
        <v>522</v>
      </c>
      <c r="H21" s="43" t="s">
        <v>274</v>
      </c>
      <c r="I21" s="43">
        <v>63</v>
      </c>
      <c r="J21" s="46">
        <v>132016.76999999999</v>
      </c>
      <c r="K21" s="46">
        <v>132016.76999999999</v>
      </c>
      <c r="L21" s="47">
        <v>43994</v>
      </c>
      <c r="M21" s="14" t="s">
        <v>142</v>
      </c>
    </row>
    <row r="22" spans="1:13" hidden="1" x14ac:dyDescent="0.35">
      <c r="A22" s="43">
        <v>2020</v>
      </c>
      <c r="B22" s="43" t="s">
        <v>1153</v>
      </c>
      <c r="C22" s="45" t="s">
        <v>149</v>
      </c>
      <c r="D22" s="44">
        <v>43851</v>
      </c>
      <c r="E22" s="44">
        <v>43998</v>
      </c>
      <c r="F22" s="45" t="s">
        <v>1343</v>
      </c>
      <c r="G22" s="69"/>
      <c r="H22" s="43" t="s">
        <v>274</v>
      </c>
      <c r="I22" s="43">
        <v>56</v>
      </c>
      <c r="J22" s="46">
        <v>9119.3700000000008</v>
      </c>
      <c r="K22" s="46">
        <v>9119.3700000000008</v>
      </c>
      <c r="L22" s="47">
        <v>44012</v>
      </c>
      <c r="M22" s="14" t="s">
        <v>142</v>
      </c>
    </row>
    <row r="23" spans="1:13" hidden="1" x14ac:dyDescent="0.35">
      <c r="A23" s="43">
        <v>2020</v>
      </c>
      <c r="B23" s="43" t="s">
        <v>1154</v>
      </c>
      <c r="C23" s="45" t="s">
        <v>150</v>
      </c>
      <c r="D23" s="44">
        <v>43977</v>
      </c>
      <c r="E23" s="44">
        <v>44035</v>
      </c>
      <c r="F23" s="45" t="s">
        <v>1343</v>
      </c>
      <c r="G23" s="69" t="s">
        <v>532</v>
      </c>
      <c r="H23" s="43" t="s">
        <v>275</v>
      </c>
      <c r="I23" s="43">
        <v>47</v>
      </c>
      <c r="J23" s="46">
        <v>25599.05</v>
      </c>
      <c r="K23" s="46">
        <v>25599.05</v>
      </c>
      <c r="L23" s="47">
        <v>44055</v>
      </c>
      <c r="M23" s="14" t="s">
        <v>142</v>
      </c>
    </row>
    <row r="24" spans="1:13" hidden="1" x14ac:dyDescent="0.35">
      <c r="A24" s="43">
        <v>2020</v>
      </c>
      <c r="B24" s="43" t="s">
        <v>1155</v>
      </c>
      <c r="C24" s="45" t="s">
        <v>150</v>
      </c>
      <c r="D24" s="44">
        <v>43986</v>
      </c>
      <c r="E24" s="44">
        <v>44063</v>
      </c>
      <c r="F24" s="45" t="s">
        <v>1343</v>
      </c>
      <c r="G24" s="69" t="s">
        <v>532</v>
      </c>
      <c r="H24" s="43" t="s">
        <v>274</v>
      </c>
      <c r="I24" s="43">
        <v>55</v>
      </c>
      <c r="J24" s="46">
        <v>57451.81</v>
      </c>
      <c r="K24" s="46">
        <v>57451.81</v>
      </c>
      <c r="L24" s="47">
        <v>44091</v>
      </c>
      <c r="M24" s="14" t="s">
        <v>142</v>
      </c>
    </row>
    <row r="25" spans="1:13" hidden="1" x14ac:dyDescent="0.35">
      <c r="A25" s="43">
        <v>2020</v>
      </c>
      <c r="B25" s="43" t="s">
        <v>1156</v>
      </c>
      <c r="C25" s="45" t="s">
        <v>150</v>
      </c>
      <c r="D25" s="44">
        <v>43987</v>
      </c>
      <c r="E25" s="44">
        <v>44103</v>
      </c>
      <c r="F25" s="45" t="s">
        <v>1343</v>
      </c>
      <c r="G25" s="69" t="s">
        <v>532</v>
      </c>
      <c r="H25" s="43" t="s">
        <v>274</v>
      </c>
      <c r="I25" s="43">
        <v>46</v>
      </c>
      <c r="J25" s="46">
        <v>335452.51</v>
      </c>
      <c r="K25" s="46">
        <v>335452.51</v>
      </c>
      <c r="L25" s="47">
        <v>44134</v>
      </c>
      <c r="M25" s="14" t="s">
        <v>142</v>
      </c>
    </row>
    <row r="26" spans="1:13" hidden="1" x14ac:dyDescent="0.35">
      <c r="A26" s="43">
        <v>2020</v>
      </c>
      <c r="B26" s="43" t="s">
        <v>1157</v>
      </c>
      <c r="C26" s="45" t="s">
        <v>150</v>
      </c>
      <c r="D26" s="44">
        <v>44014</v>
      </c>
      <c r="E26" s="44">
        <v>44085</v>
      </c>
      <c r="F26" s="45" t="s">
        <v>1343</v>
      </c>
      <c r="G26" s="69" t="s">
        <v>532</v>
      </c>
      <c r="H26" s="43" t="s">
        <v>275</v>
      </c>
      <c r="I26" s="43">
        <v>54</v>
      </c>
      <c r="J26" s="46">
        <v>150535.73000000001</v>
      </c>
      <c r="K26" s="46">
        <v>150535.73000000001</v>
      </c>
      <c r="L26" s="47">
        <v>44123</v>
      </c>
      <c r="M26" s="14" t="s">
        <v>142</v>
      </c>
    </row>
    <row r="27" spans="1:13" hidden="1" x14ac:dyDescent="0.35">
      <c r="A27" s="43">
        <v>2020</v>
      </c>
      <c r="B27" s="43" t="s">
        <v>1158</v>
      </c>
      <c r="C27" s="45" t="s">
        <v>150</v>
      </c>
      <c r="D27" s="44">
        <v>43975</v>
      </c>
      <c r="E27" s="44">
        <v>44085</v>
      </c>
      <c r="F27" s="45" t="s">
        <v>1343</v>
      </c>
      <c r="G27" s="69" t="s">
        <v>527</v>
      </c>
      <c r="H27" s="43" t="s">
        <v>275</v>
      </c>
      <c r="I27" s="43">
        <v>64</v>
      </c>
      <c r="J27" s="46">
        <v>12943.97</v>
      </c>
      <c r="K27" s="46">
        <v>12943.97</v>
      </c>
      <c r="L27" s="47">
        <v>44123</v>
      </c>
      <c r="M27" s="14" t="s">
        <v>142</v>
      </c>
    </row>
    <row r="28" spans="1:13" hidden="1" x14ac:dyDescent="0.35">
      <c r="A28" s="43">
        <v>2020</v>
      </c>
      <c r="B28" s="43" t="s">
        <v>1159</v>
      </c>
      <c r="C28" s="45" t="s">
        <v>150</v>
      </c>
      <c r="D28" s="44">
        <v>43932</v>
      </c>
      <c r="E28" s="44">
        <v>44085</v>
      </c>
      <c r="F28" s="45" t="s">
        <v>1343</v>
      </c>
      <c r="G28" s="69" t="s">
        <v>529</v>
      </c>
      <c r="H28" s="43" t="s">
        <v>275</v>
      </c>
      <c r="I28" s="43">
        <v>63</v>
      </c>
      <c r="J28" s="46">
        <v>45551.33</v>
      </c>
      <c r="K28" s="46">
        <v>45551.33</v>
      </c>
      <c r="L28" s="47">
        <v>44123</v>
      </c>
      <c r="M28" s="14" t="s">
        <v>142</v>
      </c>
    </row>
    <row r="29" spans="1:13" hidden="1" x14ac:dyDescent="0.35">
      <c r="A29" s="43">
        <v>2020</v>
      </c>
      <c r="B29" s="43" t="s">
        <v>1160</v>
      </c>
      <c r="C29" s="45" t="s">
        <v>150</v>
      </c>
      <c r="D29" s="44">
        <v>43936</v>
      </c>
      <c r="E29" s="44">
        <v>44085</v>
      </c>
      <c r="F29" s="45" t="s">
        <v>1343</v>
      </c>
      <c r="G29" s="69" t="s">
        <v>526</v>
      </c>
      <c r="H29" s="43" t="s">
        <v>275</v>
      </c>
      <c r="I29" s="43">
        <v>52</v>
      </c>
      <c r="J29" s="46">
        <v>271002.55</v>
      </c>
      <c r="K29" s="46">
        <v>271002.55</v>
      </c>
      <c r="L29" s="47">
        <v>44123</v>
      </c>
      <c r="M29" s="14" t="s">
        <v>142</v>
      </c>
    </row>
    <row r="30" spans="1:13" hidden="1" x14ac:dyDescent="0.35">
      <c r="A30" s="43">
        <v>2020</v>
      </c>
      <c r="B30" s="43" t="s">
        <v>1161</v>
      </c>
      <c r="C30" s="45" t="s">
        <v>150</v>
      </c>
      <c r="D30" s="44">
        <v>43938</v>
      </c>
      <c r="E30" s="44">
        <v>44085</v>
      </c>
      <c r="F30" s="45" t="s">
        <v>1343</v>
      </c>
      <c r="G30" s="69" t="s">
        <v>532</v>
      </c>
      <c r="H30" s="43" t="s">
        <v>275</v>
      </c>
      <c r="I30" s="43">
        <v>64</v>
      </c>
      <c r="J30" s="46">
        <v>124860.1</v>
      </c>
      <c r="K30" s="46">
        <v>124860.1</v>
      </c>
      <c r="L30" s="47">
        <v>44123</v>
      </c>
      <c r="M30" s="14" t="s">
        <v>142</v>
      </c>
    </row>
    <row r="31" spans="1:13" hidden="1" x14ac:dyDescent="0.35">
      <c r="A31" s="43">
        <v>2020</v>
      </c>
      <c r="B31" s="43" t="s">
        <v>1162</v>
      </c>
      <c r="C31" s="45" t="s">
        <v>150</v>
      </c>
      <c r="D31" s="44">
        <v>43956</v>
      </c>
      <c r="E31" s="44">
        <v>44085</v>
      </c>
      <c r="F31" s="45" t="s">
        <v>1343</v>
      </c>
      <c r="G31" s="69" t="s">
        <v>526</v>
      </c>
      <c r="H31" s="43" t="s">
        <v>274</v>
      </c>
      <c r="I31" s="43">
        <v>58</v>
      </c>
      <c r="J31" s="46">
        <v>114807.93</v>
      </c>
      <c r="K31" s="46">
        <v>114807.93</v>
      </c>
      <c r="L31" s="47">
        <v>44123</v>
      </c>
      <c r="M31" s="14" t="s">
        <v>142</v>
      </c>
    </row>
    <row r="32" spans="1:13" hidden="1" x14ac:dyDescent="0.35">
      <c r="A32" s="43">
        <v>2020</v>
      </c>
      <c r="B32" s="43" t="s">
        <v>1163</v>
      </c>
      <c r="C32" s="45" t="s">
        <v>150</v>
      </c>
      <c r="D32" s="44">
        <v>43986</v>
      </c>
      <c r="E32" s="44">
        <v>44103</v>
      </c>
      <c r="F32" s="45" t="s">
        <v>1343</v>
      </c>
      <c r="G32" s="69" t="s">
        <v>526</v>
      </c>
      <c r="H32" s="43" t="s">
        <v>275</v>
      </c>
      <c r="I32" s="43">
        <v>51</v>
      </c>
      <c r="J32" s="46">
        <v>178750.48</v>
      </c>
      <c r="K32" s="46">
        <v>178750.48</v>
      </c>
      <c r="L32" s="47">
        <v>44134</v>
      </c>
      <c r="M32" s="14" t="s">
        <v>142</v>
      </c>
    </row>
    <row r="33" spans="1:13" hidden="1" x14ac:dyDescent="0.35">
      <c r="A33" s="43">
        <v>2020</v>
      </c>
      <c r="B33" s="43" t="s">
        <v>1164</v>
      </c>
      <c r="C33" s="45" t="s">
        <v>150</v>
      </c>
      <c r="D33" s="44">
        <v>43954</v>
      </c>
      <c r="E33" s="44">
        <v>44085</v>
      </c>
      <c r="F33" s="45" t="s">
        <v>1343</v>
      </c>
      <c r="G33" s="69" t="s">
        <v>532</v>
      </c>
      <c r="H33" s="43" t="s">
        <v>274</v>
      </c>
      <c r="I33" s="43">
        <v>60</v>
      </c>
      <c r="J33" s="46">
        <v>64727.63</v>
      </c>
      <c r="K33" s="46">
        <v>64727.63</v>
      </c>
      <c r="L33" s="47">
        <v>44123</v>
      </c>
      <c r="M33" s="14" t="s">
        <v>142</v>
      </c>
    </row>
    <row r="34" spans="1:13" hidden="1" x14ac:dyDescent="0.35">
      <c r="A34" s="43">
        <v>2020</v>
      </c>
      <c r="B34" s="43" t="s">
        <v>1165</v>
      </c>
      <c r="C34" s="45" t="s">
        <v>150</v>
      </c>
      <c r="D34" s="44">
        <v>43986</v>
      </c>
      <c r="E34" s="44">
        <v>44103</v>
      </c>
      <c r="F34" s="45" t="s">
        <v>1343</v>
      </c>
      <c r="G34" s="69" t="s">
        <v>532</v>
      </c>
      <c r="H34" s="43" t="s">
        <v>274</v>
      </c>
      <c r="I34" s="43">
        <v>56</v>
      </c>
      <c r="J34" s="46">
        <v>21429.15</v>
      </c>
      <c r="K34" s="46">
        <v>21429.15</v>
      </c>
      <c r="L34" s="47">
        <v>44181</v>
      </c>
      <c r="M34" s="14" t="s">
        <v>142</v>
      </c>
    </row>
    <row r="35" spans="1:13" hidden="1" x14ac:dyDescent="0.35">
      <c r="A35" s="43">
        <v>2020</v>
      </c>
      <c r="B35" s="43" t="s">
        <v>1166</v>
      </c>
      <c r="C35" s="45" t="s">
        <v>150</v>
      </c>
      <c r="D35" s="44">
        <v>44008</v>
      </c>
      <c r="E35" s="44">
        <v>44103</v>
      </c>
      <c r="F35" s="45" t="s">
        <v>1343</v>
      </c>
      <c r="G35" s="69" t="s">
        <v>532</v>
      </c>
      <c r="H35" s="43" t="s">
        <v>275</v>
      </c>
      <c r="I35" s="43">
        <v>55</v>
      </c>
      <c r="J35" s="46">
        <v>103209.25</v>
      </c>
      <c r="K35" s="46">
        <v>103209.25</v>
      </c>
      <c r="L35" s="47">
        <v>44134</v>
      </c>
      <c r="M35" s="14" t="s">
        <v>142</v>
      </c>
    </row>
    <row r="36" spans="1:13" hidden="1" x14ac:dyDescent="0.35">
      <c r="A36" s="43">
        <v>2020</v>
      </c>
      <c r="B36" s="43" t="s">
        <v>1167</v>
      </c>
      <c r="C36" s="45" t="s">
        <v>150</v>
      </c>
      <c r="D36" s="44">
        <v>44021</v>
      </c>
      <c r="E36" s="44">
        <v>44103</v>
      </c>
      <c r="F36" s="45" t="s">
        <v>1343</v>
      </c>
      <c r="G36" s="69" t="s">
        <v>532</v>
      </c>
      <c r="H36" s="43" t="s">
        <v>274</v>
      </c>
      <c r="I36" s="43">
        <v>51</v>
      </c>
      <c r="J36" s="46">
        <v>164000.99</v>
      </c>
      <c r="K36" s="46">
        <v>164000.99</v>
      </c>
      <c r="L36" s="47">
        <v>44134</v>
      </c>
      <c r="M36" s="14" t="s">
        <v>142</v>
      </c>
    </row>
    <row r="37" spans="1:13" hidden="1" x14ac:dyDescent="0.35">
      <c r="A37" s="43">
        <v>2020</v>
      </c>
      <c r="B37" s="43" t="s">
        <v>1168</v>
      </c>
      <c r="C37" s="45" t="s">
        <v>150</v>
      </c>
      <c r="D37" s="44">
        <v>44006</v>
      </c>
      <c r="E37" s="44">
        <v>44103</v>
      </c>
      <c r="F37" s="45" t="s">
        <v>1343</v>
      </c>
      <c r="G37" s="69" t="s">
        <v>532</v>
      </c>
      <c r="H37" s="43" t="s">
        <v>274</v>
      </c>
      <c r="I37" s="43">
        <v>56</v>
      </c>
      <c r="J37" s="46">
        <v>332342.46999999997</v>
      </c>
      <c r="K37" s="46">
        <v>332342.46999999997</v>
      </c>
      <c r="L37" s="47">
        <v>44181</v>
      </c>
      <c r="M37" s="14" t="s">
        <v>142</v>
      </c>
    </row>
    <row r="38" spans="1:13" hidden="1" x14ac:dyDescent="0.35">
      <c r="A38" s="43">
        <v>2020</v>
      </c>
      <c r="B38" s="43" t="s">
        <v>1169</v>
      </c>
      <c r="C38" s="45" t="s">
        <v>150</v>
      </c>
      <c r="D38" s="44">
        <v>44082</v>
      </c>
      <c r="E38" s="44">
        <v>44133</v>
      </c>
      <c r="F38" s="45" t="s">
        <v>1343</v>
      </c>
      <c r="G38" s="69" t="s">
        <v>539</v>
      </c>
      <c r="H38" s="43" t="s">
        <v>275</v>
      </c>
      <c r="I38" s="43">
        <v>42</v>
      </c>
      <c r="J38" s="46">
        <v>110941.81</v>
      </c>
      <c r="K38" s="46">
        <v>110941.81</v>
      </c>
      <c r="L38" s="47">
        <v>44166</v>
      </c>
      <c r="M38" s="14" t="s">
        <v>142</v>
      </c>
    </row>
    <row r="39" spans="1:13" hidden="1" x14ac:dyDescent="0.35">
      <c r="A39" s="43">
        <v>2020</v>
      </c>
      <c r="B39" s="43" t="s">
        <v>1170</v>
      </c>
      <c r="C39" s="45" t="s">
        <v>150</v>
      </c>
      <c r="D39" s="44">
        <v>44053</v>
      </c>
      <c r="E39" s="44">
        <v>44133</v>
      </c>
      <c r="F39" s="45" t="s">
        <v>1343</v>
      </c>
      <c r="G39" s="69" t="s">
        <v>532</v>
      </c>
      <c r="H39" s="43" t="s">
        <v>274</v>
      </c>
      <c r="I39" s="43">
        <v>43</v>
      </c>
      <c r="J39" s="46">
        <v>224022.68</v>
      </c>
      <c r="K39" s="46">
        <v>224022.68</v>
      </c>
      <c r="L39" s="47">
        <v>44166</v>
      </c>
      <c r="M39" s="14" t="s">
        <v>142</v>
      </c>
    </row>
    <row r="40" spans="1:13" hidden="1" x14ac:dyDescent="0.35">
      <c r="A40" s="43">
        <v>2020</v>
      </c>
      <c r="B40" s="43" t="s">
        <v>1171</v>
      </c>
      <c r="C40" s="45" t="s">
        <v>150</v>
      </c>
      <c r="D40" s="44">
        <v>43957</v>
      </c>
      <c r="E40" s="44">
        <v>44133</v>
      </c>
      <c r="F40" s="45" t="s">
        <v>1343</v>
      </c>
      <c r="G40" s="69" t="s">
        <v>535</v>
      </c>
      <c r="H40" s="43" t="s">
        <v>275</v>
      </c>
      <c r="I40" s="43">
        <v>49</v>
      </c>
      <c r="J40" s="46">
        <v>61682.86</v>
      </c>
      <c r="K40" s="46">
        <v>61682.86</v>
      </c>
      <c r="L40" s="47">
        <v>44166</v>
      </c>
      <c r="M40" s="14" t="s">
        <v>142</v>
      </c>
    </row>
    <row r="41" spans="1:13" hidden="1" x14ac:dyDescent="0.35">
      <c r="A41" s="43">
        <v>2020</v>
      </c>
      <c r="B41" s="43" t="s">
        <v>1172</v>
      </c>
      <c r="C41" s="45" t="s">
        <v>150</v>
      </c>
      <c r="D41" s="44">
        <v>44082</v>
      </c>
      <c r="E41" s="44">
        <v>44133</v>
      </c>
      <c r="F41" s="45" t="s">
        <v>1343</v>
      </c>
      <c r="G41" s="69" t="s">
        <v>522</v>
      </c>
      <c r="H41" s="43" t="s">
        <v>275</v>
      </c>
      <c r="I41" s="43">
        <v>48</v>
      </c>
      <c r="J41" s="46">
        <v>112443.98</v>
      </c>
      <c r="K41" s="46">
        <v>112443.98</v>
      </c>
      <c r="L41" s="47">
        <v>44166</v>
      </c>
      <c r="M41" s="14" t="s">
        <v>142</v>
      </c>
    </row>
    <row r="42" spans="1:13" hidden="1" x14ac:dyDescent="0.35">
      <c r="A42" s="43">
        <v>2020</v>
      </c>
      <c r="B42" s="43" t="s">
        <v>1173</v>
      </c>
      <c r="C42" s="45" t="s">
        <v>150</v>
      </c>
      <c r="D42" s="44">
        <v>44062</v>
      </c>
      <c r="E42" s="44">
        <v>44133</v>
      </c>
      <c r="F42" s="45" t="s">
        <v>1343</v>
      </c>
      <c r="G42" s="69" t="s">
        <v>532</v>
      </c>
      <c r="H42" s="43" t="s">
        <v>275</v>
      </c>
      <c r="I42" s="43">
        <v>53</v>
      </c>
      <c r="J42" s="46">
        <v>71767.41</v>
      </c>
      <c r="K42" s="46">
        <v>71767.41</v>
      </c>
      <c r="L42" s="47">
        <v>44166</v>
      </c>
      <c r="M42" s="14" t="s">
        <v>142</v>
      </c>
    </row>
    <row r="43" spans="1:13" hidden="1" x14ac:dyDescent="0.35">
      <c r="A43" s="43">
        <v>2020</v>
      </c>
      <c r="B43" s="43" t="s">
        <v>1174</v>
      </c>
      <c r="C43" s="45" t="s">
        <v>150</v>
      </c>
      <c r="D43" s="44">
        <v>43926</v>
      </c>
      <c r="E43" s="44">
        <v>44154</v>
      </c>
      <c r="F43" s="45" t="s">
        <v>1343</v>
      </c>
      <c r="G43" s="69" t="s">
        <v>532</v>
      </c>
      <c r="H43" s="43" t="s">
        <v>275</v>
      </c>
      <c r="I43" s="43">
        <v>43</v>
      </c>
      <c r="J43" s="46">
        <v>89716.75</v>
      </c>
      <c r="K43" s="46">
        <v>89716.75</v>
      </c>
      <c r="L43" s="47">
        <v>44179</v>
      </c>
      <c r="M43" s="14" t="s">
        <v>142</v>
      </c>
    </row>
    <row r="44" spans="1:13" hidden="1" x14ac:dyDescent="0.35">
      <c r="A44" s="43">
        <v>2020</v>
      </c>
      <c r="B44" s="43" t="s">
        <v>1175</v>
      </c>
      <c r="C44" s="45" t="s">
        <v>150</v>
      </c>
      <c r="D44" s="44">
        <v>44081</v>
      </c>
      <c r="E44" s="44">
        <v>44154</v>
      </c>
      <c r="F44" s="45" t="s">
        <v>1343</v>
      </c>
      <c r="G44" s="69" t="s">
        <v>532</v>
      </c>
      <c r="H44" s="43" t="s">
        <v>274</v>
      </c>
      <c r="I44" s="43">
        <v>54</v>
      </c>
      <c r="J44" s="46">
        <v>339762.21</v>
      </c>
      <c r="K44" s="46">
        <v>339762.21</v>
      </c>
      <c r="L44" s="47">
        <v>44179</v>
      </c>
      <c r="M44" s="14" t="s">
        <v>142</v>
      </c>
    </row>
    <row r="45" spans="1:13" hidden="1" x14ac:dyDescent="0.35">
      <c r="A45" s="43">
        <v>2020</v>
      </c>
      <c r="B45" s="43" t="s">
        <v>1176</v>
      </c>
      <c r="C45" s="45" t="s">
        <v>150</v>
      </c>
      <c r="D45" s="44">
        <v>43987</v>
      </c>
      <c r="E45" s="44">
        <v>44172</v>
      </c>
      <c r="F45" s="45" t="s">
        <v>1343</v>
      </c>
      <c r="G45" s="69" t="s">
        <v>522</v>
      </c>
      <c r="H45" s="43" t="s">
        <v>274</v>
      </c>
      <c r="I45" s="43">
        <v>61</v>
      </c>
      <c r="J45" s="46">
        <v>326710.2</v>
      </c>
      <c r="K45" s="46">
        <v>326710.2</v>
      </c>
      <c r="L45" s="47">
        <v>44179</v>
      </c>
      <c r="M45" s="14" t="s">
        <v>142</v>
      </c>
    </row>
    <row r="46" spans="1:13" hidden="1" x14ac:dyDescent="0.35">
      <c r="A46" s="43">
        <v>2020</v>
      </c>
      <c r="B46" s="43" t="s">
        <v>1177</v>
      </c>
      <c r="C46" s="45" t="s">
        <v>150</v>
      </c>
      <c r="D46" s="44">
        <v>43987</v>
      </c>
      <c r="E46" s="44">
        <v>44172</v>
      </c>
      <c r="F46" s="45" t="s">
        <v>1343</v>
      </c>
      <c r="G46" s="69" t="s">
        <v>532</v>
      </c>
      <c r="H46" s="43" t="s">
        <v>274</v>
      </c>
      <c r="I46" s="43">
        <v>45</v>
      </c>
      <c r="J46" s="46">
        <v>249494.5</v>
      </c>
      <c r="K46" s="46">
        <v>249494.5</v>
      </c>
      <c r="L46" s="47">
        <v>44179</v>
      </c>
      <c r="M46" s="14" t="s">
        <v>142</v>
      </c>
    </row>
    <row r="47" spans="1:13" hidden="1" x14ac:dyDescent="0.35">
      <c r="A47" s="43">
        <v>2020</v>
      </c>
      <c r="B47" s="43" t="s">
        <v>1178</v>
      </c>
      <c r="C47" s="45" t="s">
        <v>149</v>
      </c>
      <c r="D47" s="44">
        <v>43888</v>
      </c>
      <c r="E47" s="44">
        <v>44172</v>
      </c>
      <c r="F47" s="45" t="s">
        <v>1343</v>
      </c>
      <c r="G47" s="69" t="s">
        <v>531</v>
      </c>
      <c r="H47" s="43" t="s">
        <v>274</v>
      </c>
      <c r="I47" s="43">
        <v>63</v>
      </c>
      <c r="J47" s="46">
        <v>231435.76</v>
      </c>
      <c r="K47" s="46">
        <v>231435.76</v>
      </c>
      <c r="L47" s="47">
        <v>44179</v>
      </c>
      <c r="M47" s="14" t="s">
        <v>142</v>
      </c>
    </row>
    <row r="48" spans="1:13" hidden="1" x14ac:dyDescent="0.35">
      <c r="A48" s="43">
        <v>2020</v>
      </c>
      <c r="B48" s="43" t="s">
        <v>1179</v>
      </c>
      <c r="C48" s="45" t="s">
        <v>150</v>
      </c>
      <c r="D48" s="44">
        <v>44109</v>
      </c>
      <c r="E48" s="44">
        <v>44229</v>
      </c>
      <c r="F48" s="45" t="s">
        <v>1343</v>
      </c>
      <c r="G48" s="69" t="s">
        <v>522</v>
      </c>
      <c r="H48" s="43" t="s">
        <v>275</v>
      </c>
      <c r="I48" s="43">
        <v>60</v>
      </c>
      <c r="J48" s="46">
        <v>78057.649999999994</v>
      </c>
      <c r="K48" s="46">
        <v>78057.649999999994</v>
      </c>
      <c r="L48" s="47">
        <v>44232</v>
      </c>
      <c r="M48" s="14" t="s">
        <v>142</v>
      </c>
    </row>
    <row r="49" spans="1:13" hidden="1" x14ac:dyDescent="0.35">
      <c r="A49" s="43">
        <v>2020</v>
      </c>
      <c r="B49" s="43" t="s">
        <v>1180</v>
      </c>
      <c r="C49" s="45" t="s">
        <v>150</v>
      </c>
      <c r="D49" s="44">
        <v>44064</v>
      </c>
      <c r="E49" s="44">
        <v>44202</v>
      </c>
      <c r="F49" s="45" t="s">
        <v>1343</v>
      </c>
      <c r="G49" s="69" t="s">
        <v>532</v>
      </c>
      <c r="H49" s="43" t="s">
        <v>275</v>
      </c>
      <c r="I49" s="43">
        <v>52</v>
      </c>
      <c r="J49" s="46">
        <v>470440.34</v>
      </c>
      <c r="K49" s="46">
        <v>470440.34</v>
      </c>
      <c r="L49" s="47">
        <v>44208</v>
      </c>
      <c r="M49" s="14" t="s">
        <v>142</v>
      </c>
    </row>
    <row r="50" spans="1:13" hidden="1" x14ac:dyDescent="0.35">
      <c r="A50" s="43">
        <v>2020</v>
      </c>
      <c r="B50" s="43" t="s">
        <v>1181</v>
      </c>
      <c r="C50" s="45" t="s">
        <v>150</v>
      </c>
      <c r="D50" s="44">
        <v>44097</v>
      </c>
      <c r="E50" s="44">
        <v>44202</v>
      </c>
      <c r="F50" s="45" t="s">
        <v>1343</v>
      </c>
      <c r="G50" s="69" t="s">
        <v>532</v>
      </c>
      <c r="H50" s="43" t="s">
        <v>274</v>
      </c>
      <c r="I50" s="43">
        <v>67</v>
      </c>
      <c r="J50" s="46">
        <v>101418.3</v>
      </c>
      <c r="K50" s="46">
        <v>101418.3</v>
      </c>
      <c r="L50" s="47">
        <v>44208</v>
      </c>
      <c r="M50" s="14" t="s">
        <v>142</v>
      </c>
    </row>
    <row r="51" spans="1:13" hidden="1" x14ac:dyDescent="0.35">
      <c r="A51" s="43">
        <v>2020</v>
      </c>
      <c r="B51" s="43" t="s">
        <v>1182</v>
      </c>
      <c r="C51" s="45" t="s">
        <v>150</v>
      </c>
      <c r="D51" s="44">
        <v>43963</v>
      </c>
      <c r="E51" s="44">
        <v>44202</v>
      </c>
      <c r="F51" s="45" t="s">
        <v>1343</v>
      </c>
      <c r="G51" s="69" t="s">
        <v>532</v>
      </c>
      <c r="H51" s="43" t="s">
        <v>274</v>
      </c>
      <c r="I51" s="43">
        <v>42</v>
      </c>
      <c r="J51" s="46">
        <v>42537.53</v>
      </c>
      <c r="K51" s="46">
        <v>42537.53</v>
      </c>
      <c r="L51" s="47">
        <v>44207</v>
      </c>
      <c r="M51" s="14" t="s">
        <v>142</v>
      </c>
    </row>
    <row r="52" spans="1:13" hidden="1" x14ac:dyDescent="0.35">
      <c r="A52" s="43">
        <v>2020</v>
      </c>
      <c r="B52" s="43" t="s">
        <v>1183</v>
      </c>
      <c r="C52" s="45" t="s">
        <v>150</v>
      </c>
      <c r="D52" s="44">
        <v>44044</v>
      </c>
      <c r="E52" s="44">
        <v>44202</v>
      </c>
      <c r="F52" s="45" t="s">
        <v>1343</v>
      </c>
      <c r="G52" s="69" t="s">
        <v>532</v>
      </c>
      <c r="H52" s="43" t="s">
        <v>274</v>
      </c>
      <c r="I52" s="43">
        <v>53</v>
      </c>
      <c r="J52" s="46">
        <v>219228.43</v>
      </c>
      <c r="K52" s="46">
        <v>219228.43</v>
      </c>
      <c r="L52" s="47">
        <v>44208</v>
      </c>
      <c r="M52" s="14" t="s">
        <v>142</v>
      </c>
    </row>
    <row r="53" spans="1:13" hidden="1" x14ac:dyDescent="0.35">
      <c r="A53" s="43">
        <v>2020</v>
      </c>
      <c r="B53" s="43" t="s">
        <v>1184</v>
      </c>
      <c r="C53" s="45" t="s">
        <v>150</v>
      </c>
      <c r="D53" s="44">
        <v>44066</v>
      </c>
      <c r="E53" s="44">
        <v>44238</v>
      </c>
      <c r="F53" s="45" t="s">
        <v>1343</v>
      </c>
      <c r="G53" s="69" t="s">
        <v>526</v>
      </c>
      <c r="H53" s="43" t="s">
        <v>274</v>
      </c>
      <c r="I53" s="43">
        <v>69</v>
      </c>
      <c r="J53" s="46">
        <v>199247.95</v>
      </c>
      <c r="K53" s="46">
        <v>199247.95</v>
      </c>
      <c r="L53" s="47">
        <v>44245</v>
      </c>
      <c r="M53" s="14" t="s">
        <v>142</v>
      </c>
    </row>
    <row r="54" spans="1:13" hidden="1" x14ac:dyDescent="0.35">
      <c r="A54" s="43">
        <v>2020</v>
      </c>
      <c r="B54" s="43" t="s">
        <v>1185</v>
      </c>
      <c r="C54" s="45" t="s">
        <v>150</v>
      </c>
      <c r="D54" s="44">
        <v>44112</v>
      </c>
      <c r="E54" s="44">
        <v>44238</v>
      </c>
      <c r="F54" s="45" t="s">
        <v>1343</v>
      </c>
      <c r="G54" s="69" t="s">
        <v>532</v>
      </c>
      <c r="H54" s="43" t="s">
        <v>274</v>
      </c>
      <c r="I54" s="43">
        <v>45</v>
      </c>
      <c r="J54" s="46">
        <v>553267.31999999995</v>
      </c>
      <c r="K54" s="46">
        <v>553267.31999999995</v>
      </c>
      <c r="L54" s="47">
        <v>44245</v>
      </c>
      <c r="M54" s="14" t="s">
        <v>142</v>
      </c>
    </row>
    <row r="55" spans="1:13" hidden="1" x14ac:dyDescent="0.35">
      <c r="A55" s="43">
        <v>2020</v>
      </c>
      <c r="B55" s="43" t="s">
        <v>1186</v>
      </c>
      <c r="C55" s="45" t="s">
        <v>150</v>
      </c>
      <c r="D55" s="44">
        <v>44039</v>
      </c>
      <c r="E55" s="44">
        <v>44238</v>
      </c>
      <c r="F55" s="45" t="s">
        <v>1343</v>
      </c>
      <c r="G55" s="69" t="s">
        <v>526</v>
      </c>
      <c r="H55" s="43" t="s">
        <v>274</v>
      </c>
      <c r="I55" s="43">
        <v>46</v>
      </c>
      <c r="J55" s="46">
        <v>331424.31</v>
      </c>
      <c r="K55" s="46">
        <v>331424.31</v>
      </c>
      <c r="L55" s="47">
        <v>44245</v>
      </c>
      <c r="M55" s="14" t="s">
        <v>142</v>
      </c>
    </row>
    <row r="56" spans="1:13" hidden="1" x14ac:dyDescent="0.35">
      <c r="A56" s="43">
        <v>2020</v>
      </c>
      <c r="B56" s="43" t="s">
        <v>1187</v>
      </c>
      <c r="C56" s="45" t="s">
        <v>150</v>
      </c>
      <c r="D56" s="44">
        <v>44134</v>
      </c>
      <c r="E56" s="44">
        <v>44250</v>
      </c>
      <c r="F56" s="45" t="s">
        <v>1343</v>
      </c>
      <c r="G56" s="69" t="s">
        <v>527</v>
      </c>
      <c r="H56" s="43" t="s">
        <v>275</v>
      </c>
      <c r="I56" s="43">
        <v>59</v>
      </c>
      <c r="J56" s="46">
        <v>137290.31</v>
      </c>
      <c r="K56" s="46">
        <v>137290.31</v>
      </c>
      <c r="L56" s="47">
        <v>44256</v>
      </c>
      <c r="M56" s="14" t="s">
        <v>142</v>
      </c>
    </row>
    <row r="57" spans="1:13" hidden="1" x14ac:dyDescent="0.35">
      <c r="A57" s="43">
        <v>2020</v>
      </c>
      <c r="B57" s="43" t="s">
        <v>1188</v>
      </c>
      <c r="C57" s="45" t="s">
        <v>150</v>
      </c>
      <c r="D57" s="44">
        <v>44006</v>
      </c>
      <c r="E57" s="44">
        <v>44250</v>
      </c>
      <c r="F57" s="45" t="s">
        <v>1343</v>
      </c>
      <c r="G57" s="69" t="s">
        <v>532</v>
      </c>
      <c r="H57" s="43" t="s">
        <v>274</v>
      </c>
      <c r="I57" s="43">
        <v>54</v>
      </c>
      <c r="J57" s="46">
        <v>118453.14</v>
      </c>
      <c r="K57" s="46">
        <v>118453.14</v>
      </c>
      <c r="L57" s="47">
        <v>44256</v>
      </c>
      <c r="M57" s="14" t="s">
        <v>142</v>
      </c>
    </row>
    <row r="58" spans="1:13" hidden="1" x14ac:dyDescent="0.35">
      <c r="A58" s="43">
        <v>2020</v>
      </c>
      <c r="B58" s="43" t="s">
        <v>1189</v>
      </c>
      <c r="C58" s="45" t="s">
        <v>150</v>
      </c>
      <c r="D58" s="44">
        <v>44100</v>
      </c>
      <c r="E58" s="44">
        <v>44260</v>
      </c>
      <c r="F58" s="45" t="s">
        <v>1343</v>
      </c>
      <c r="G58" s="69" t="s">
        <v>526</v>
      </c>
      <c r="H58" s="43" t="s">
        <v>275</v>
      </c>
      <c r="I58" s="43">
        <v>59</v>
      </c>
      <c r="J58" s="46">
        <v>87890.03</v>
      </c>
      <c r="K58" s="46">
        <v>87890.03</v>
      </c>
      <c r="L58" s="47">
        <v>44265</v>
      </c>
      <c r="M58" s="14" t="s">
        <v>142</v>
      </c>
    </row>
    <row r="59" spans="1:13" hidden="1" x14ac:dyDescent="0.35">
      <c r="A59" s="43">
        <v>2020</v>
      </c>
      <c r="B59" s="43" t="s">
        <v>1190</v>
      </c>
      <c r="C59" s="45" t="s">
        <v>150</v>
      </c>
      <c r="D59" s="44">
        <v>43999</v>
      </c>
      <c r="E59" s="44">
        <v>44265</v>
      </c>
      <c r="F59" s="45" t="s">
        <v>1343</v>
      </c>
      <c r="G59" s="69" t="s">
        <v>531</v>
      </c>
      <c r="H59" s="43" t="s">
        <v>274</v>
      </c>
      <c r="I59" s="43">
        <v>53</v>
      </c>
      <c r="J59" s="46">
        <v>435495.97</v>
      </c>
      <c r="K59" s="46">
        <v>435495.97</v>
      </c>
      <c r="L59" s="47">
        <v>44273</v>
      </c>
      <c r="M59" s="14" t="s">
        <v>142</v>
      </c>
    </row>
    <row r="60" spans="1:13" hidden="1" x14ac:dyDescent="0.35">
      <c r="A60" s="43">
        <v>2020</v>
      </c>
      <c r="B60" s="43" t="s">
        <v>1191</v>
      </c>
      <c r="C60" s="45" t="s">
        <v>150</v>
      </c>
      <c r="D60" s="44">
        <v>44173</v>
      </c>
      <c r="E60" s="44">
        <v>44278</v>
      </c>
      <c r="F60" s="45" t="s">
        <v>1343</v>
      </c>
      <c r="G60" s="69" t="s">
        <v>532</v>
      </c>
      <c r="H60" s="43" t="s">
        <v>274</v>
      </c>
      <c r="I60" s="43">
        <v>55</v>
      </c>
      <c r="J60" s="46">
        <v>543662.62</v>
      </c>
      <c r="K60" s="46">
        <v>543662.62</v>
      </c>
      <c r="L60" s="47">
        <v>44284</v>
      </c>
      <c r="M60" s="14" t="s">
        <v>142</v>
      </c>
    </row>
    <row r="61" spans="1:13" hidden="1" x14ac:dyDescent="0.35">
      <c r="A61" s="43">
        <v>2020</v>
      </c>
      <c r="B61" s="43" t="s">
        <v>1192</v>
      </c>
      <c r="C61" s="45" t="s">
        <v>150</v>
      </c>
      <c r="D61" s="44">
        <v>44153</v>
      </c>
      <c r="E61" s="44">
        <v>44278</v>
      </c>
      <c r="F61" s="45" t="s">
        <v>1343</v>
      </c>
      <c r="G61" s="69" t="s">
        <v>532</v>
      </c>
      <c r="H61" s="43" t="s">
        <v>275</v>
      </c>
      <c r="I61" s="43">
        <v>55</v>
      </c>
      <c r="J61" s="46">
        <v>188294.17</v>
      </c>
      <c r="K61" s="46">
        <v>188294.17</v>
      </c>
      <c r="L61" s="47">
        <v>44284</v>
      </c>
      <c r="M61" s="14" t="s">
        <v>142</v>
      </c>
    </row>
    <row r="62" spans="1:13" hidden="1" x14ac:dyDescent="0.35">
      <c r="A62" s="43">
        <v>2020</v>
      </c>
      <c r="B62" s="43" t="s">
        <v>1193</v>
      </c>
      <c r="C62" s="45" t="s">
        <v>150</v>
      </c>
      <c r="D62" s="44">
        <v>44162</v>
      </c>
      <c r="E62" s="44">
        <v>44337</v>
      </c>
      <c r="F62" s="45" t="s">
        <v>1343</v>
      </c>
      <c r="G62" s="69" t="s">
        <v>535</v>
      </c>
      <c r="H62" s="43" t="s">
        <v>275</v>
      </c>
      <c r="I62" s="43">
        <v>34</v>
      </c>
      <c r="J62" s="46">
        <v>232403.74</v>
      </c>
      <c r="K62" s="46">
        <v>232403.74</v>
      </c>
      <c r="L62" s="47">
        <v>44349</v>
      </c>
      <c r="M62" s="14" t="s">
        <v>142</v>
      </c>
    </row>
    <row r="63" spans="1:13" hidden="1" x14ac:dyDescent="0.35">
      <c r="A63" s="43">
        <v>2020</v>
      </c>
      <c r="B63" s="43" t="s">
        <v>1194</v>
      </c>
      <c r="C63" s="45" t="s">
        <v>150</v>
      </c>
      <c r="D63" s="44">
        <v>44196</v>
      </c>
      <c r="E63" s="44">
        <v>44342</v>
      </c>
      <c r="F63" s="45" t="s">
        <v>1343</v>
      </c>
      <c r="G63" s="69" t="s">
        <v>532</v>
      </c>
      <c r="H63" s="43" t="s">
        <v>274</v>
      </c>
      <c r="I63" s="43">
        <v>59</v>
      </c>
      <c r="J63" s="46">
        <v>705322.39</v>
      </c>
      <c r="K63" s="46">
        <v>705322.39</v>
      </c>
      <c r="L63" s="47">
        <v>44357</v>
      </c>
      <c r="M63" s="14" t="s">
        <v>142</v>
      </c>
    </row>
    <row r="64" spans="1:13" hidden="1" x14ac:dyDescent="0.35">
      <c r="A64" s="43">
        <v>2020</v>
      </c>
      <c r="B64" s="43" t="s">
        <v>1195</v>
      </c>
      <c r="C64" s="45" t="s">
        <v>150</v>
      </c>
      <c r="D64" s="44">
        <v>44188</v>
      </c>
      <c r="E64" s="44">
        <v>44364</v>
      </c>
      <c r="F64" s="45" t="s">
        <v>1343</v>
      </c>
      <c r="G64" s="69" t="s">
        <v>532</v>
      </c>
      <c r="H64" s="43" t="s">
        <v>274</v>
      </c>
      <c r="I64" s="43">
        <v>49</v>
      </c>
      <c r="J64" s="46">
        <v>240084.31</v>
      </c>
      <c r="K64" s="46">
        <v>240084.31</v>
      </c>
      <c r="L64" s="47">
        <v>44379</v>
      </c>
      <c r="M64" s="14" t="s">
        <v>142</v>
      </c>
    </row>
    <row r="65" spans="1:13" hidden="1" x14ac:dyDescent="0.35">
      <c r="A65" s="43">
        <v>2020</v>
      </c>
      <c r="B65" s="43" t="s">
        <v>1216</v>
      </c>
      <c r="C65" s="45" t="s">
        <v>150</v>
      </c>
      <c r="D65" s="44">
        <v>44111</v>
      </c>
      <c r="E65" s="44">
        <v>44439</v>
      </c>
      <c r="F65" s="45" t="s">
        <v>1343</v>
      </c>
      <c r="G65" s="69" t="s">
        <v>525</v>
      </c>
      <c r="H65" s="43" t="s">
        <v>274</v>
      </c>
      <c r="I65" s="43">
        <v>52</v>
      </c>
      <c r="J65" s="46">
        <v>25069.23</v>
      </c>
      <c r="K65" s="46">
        <v>25069.23</v>
      </c>
      <c r="L65" s="47">
        <v>44460</v>
      </c>
      <c r="M65" s="14" t="s">
        <v>142</v>
      </c>
    </row>
    <row r="66" spans="1:13" hidden="1" x14ac:dyDescent="0.35">
      <c r="A66" s="43">
        <v>2020</v>
      </c>
      <c r="B66" s="43" t="s">
        <v>1218</v>
      </c>
      <c r="C66" s="45" t="s">
        <v>150</v>
      </c>
      <c r="D66" s="44">
        <v>44167</v>
      </c>
      <c r="E66" s="44">
        <v>44442</v>
      </c>
      <c r="F66" s="45" t="s">
        <v>1343</v>
      </c>
      <c r="G66" s="69" t="s">
        <v>532</v>
      </c>
      <c r="H66" s="43" t="s">
        <v>274</v>
      </c>
      <c r="I66" s="43">
        <v>65</v>
      </c>
      <c r="J66" s="46">
        <v>258873.55</v>
      </c>
      <c r="K66" s="46">
        <v>258873.55</v>
      </c>
      <c r="L66" s="47">
        <v>44446</v>
      </c>
      <c r="M66" s="14" t="s">
        <v>142</v>
      </c>
    </row>
    <row r="67" spans="1:13" hidden="1" x14ac:dyDescent="0.35">
      <c r="A67" s="43">
        <v>2020</v>
      </c>
      <c r="B67" s="43" t="s">
        <v>1219</v>
      </c>
      <c r="C67" s="45" t="s">
        <v>150</v>
      </c>
      <c r="D67" s="44">
        <v>44140</v>
      </c>
      <c r="E67" s="44">
        <v>44459</v>
      </c>
      <c r="F67" s="45" t="s">
        <v>1343</v>
      </c>
      <c r="G67" s="69" t="s">
        <v>531</v>
      </c>
      <c r="H67" s="43" t="s">
        <v>274</v>
      </c>
      <c r="I67" s="43">
        <v>51</v>
      </c>
      <c r="J67" s="46">
        <v>88055.8</v>
      </c>
      <c r="K67" s="46">
        <v>88055.8</v>
      </c>
      <c r="L67" s="47">
        <v>44468</v>
      </c>
      <c r="M67" s="14" t="s">
        <v>142</v>
      </c>
    </row>
    <row r="68" spans="1:13" hidden="1" x14ac:dyDescent="0.35">
      <c r="A68" s="43">
        <v>2020</v>
      </c>
      <c r="B68" s="43" t="s">
        <v>1222</v>
      </c>
      <c r="C68" s="45" t="s">
        <v>150</v>
      </c>
      <c r="D68" s="44">
        <v>44131</v>
      </c>
      <c r="E68" s="44">
        <v>44483</v>
      </c>
      <c r="F68" s="45" t="s">
        <v>1343</v>
      </c>
      <c r="G68" s="69" t="s">
        <v>532</v>
      </c>
      <c r="H68" s="43" t="s">
        <v>275</v>
      </c>
      <c r="I68" s="43">
        <v>49</v>
      </c>
      <c r="J68" s="46">
        <v>91527.09</v>
      </c>
      <c r="K68" s="46">
        <v>91527.09</v>
      </c>
      <c r="L68" s="47">
        <v>44484</v>
      </c>
      <c r="M68" s="14" t="s">
        <v>142</v>
      </c>
    </row>
    <row r="69" spans="1:13" hidden="1" x14ac:dyDescent="0.35">
      <c r="A69" s="43">
        <v>2020</v>
      </c>
      <c r="B69" s="43" t="s">
        <v>1224</v>
      </c>
      <c r="C69" s="45" t="s">
        <v>150</v>
      </c>
      <c r="D69" s="44">
        <v>44118</v>
      </c>
      <c r="E69" s="44">
        <v>44483</v>
      </c>
      <c r="F69" s="45" t="s">
        <v>1343</v>
      </c>
      <c r="G69" s="69" t="s">
        <v>532</v>
      </c>
      <c r="H69" s="43" t="s">
        <v>274</v>
      </c>
      <c r="I69" s="43">
        <v>54</v>
      </c>
      <c r="J69" s="46">
        <v>37257.800000000003</v>
      </c>
      <c r="K69" s="46">
        <v>37257.800000000003</v>
      </c>
      <c r="L69" s="47">
        <v>44484</v>
      </c>
      <c r="M69" s="14" t="s">
        <v>142</v>
      </c>
    </row>
    <row r="70" spans="1:13" hidden="1" x14ac:dyDescent="0.35">
      <c r="A70" s="43">
        <v>2020</v>
      </c>
      <c r="B70" s="43" t="s">
        <v>1226</v>
      </c>
      <c r="C70" s="45" t="s">
        <v>150</v>
      </c>
      <c r="D70" s="44">
        <v>44060</v>
      </c>
      <c r="E70" s="44">
        <v>44490</v>
      </c>
      <c r="F70" s="45" t="s">
        <v>1343</v>
      </c>
      <c r="G70" s="69" t="s">
        <v>532</v>
      </c>
      <c r="H70" s="43" t="s">
        <v>274</v>
      </c>
      <c r="I70" s="43">
        <v>54</v>
      </c>
      <c r="J70" s="46">
        <v>118163.4</v>
      </c>
      <c r="K70" s="46">
        <v>118163.4</v>
      </c>
      <c r="L70" s="47">
        <v>44495</v>
      </c>
      <c r="M70" s="14" t="s">
        <v>142</v>
      </c>
    </row>
    <row r="71" spans="1:13" hidden="1" x14ac:dyDescent="0.35">
      <c r="A71" s="43">
        <v>2020</v>
      </c>
      <c r="B71" s="43" t="s">
        <v>1230</v>
      </c>
      <c r="C71" s="45" t="s">
        <v>150</v>
      </c>
      <c r="D71" s="44">
        <v>44168</v>
      </c>
      <c r="E71" s="44">
        <v>44497</v>
      </c>
      <c r="F71" s="45" t="s">
        <v>1343</v>
      </c>
      <c r="G71" s="69" t="s">
        <v>532</v>
      </c>
      <c r="H71" s="43" t="s">
        <v>274</v>
      </c>
      <c r="I71" s="43">
        <v>37</v>
      </c>
      <c r="J71" s="46">
        <v>205913.92</v>
      </c>
      <c r="K71" s="46">
        <v>205913.92</v>
      </c>
      <c r="L71" s="47">
        <v>44501</v>
      </c>
      <c r="M71" s="14" t="s">
        <v>142</v>
      </c>
    </row>
    <row r="72" spans="1:13" hidden="1" x14ac:dyDescent="0.35">
      <c r="A72" s="43">
        <v>2020</v>
      </c>
      <c r="B72" s="43" t="s">
        <v>1232</v>
      </c>
      <c r="C72" s="45" t="s">
        <v>150</v>
      </c>
      <c r="D72" s="44">
        <v>44192</v>
      </c>
      <c r="E72" s="44">
        <v>44504</v>
      </c>
      <c r="F72" s="45" t="s">
        <v>1343</v>
      </c>
      <c r="G72" s="69" t="s">
        <v>532</v>
      </c>
      <c r="H72" s="43" t="s">
        <v>274</v>
      </c>
      <c r="I72" s="43">
        <v>56</v>
      </c>
      <c r="J72" s="46">
        <v>711555.97</v>
      </c>
      <c r="K72" s="46">
        <v>711555.97</v>
      </c>
      <c r="L72" s="47">
        <v>44505</v>
      </c>
      <c r="M72" s="14" t="s">
        <v>142</v>
      </c>
    </row>
    <row r="73" spans="1:13" hidden="1" x14ac:dyDescent="0.35">
      <c r="A73" s="43">
        <v>2020</v>
      </c>
      <c r="B73" s="43" t="s">
        <v>1234</v>
      </c>
      <c r="C73" s="45" t="s">
        <v>150</v>
      </c>
      <c r="D73" s="44">
        <v>44194</v>
      </c>
      <c r="E73" s="44">
        <v>44544</v>
      </c>
      <c r="F73" s="45" t="s">
        <v>1343</v>
      </c>
      <c r="G73" s="69" t="s">
        <v>532</v>
      </c>
      <c r="H73" s="43" t="s">
        <v>274</v>
      </c>
      <c r="I73" s="43">
        <v>48</v>
      </c>
      <c r="J73" s="46">
        <v>211235.26</v>
      </c>
      <c r="K73" s="46">
        <v>211235.26</v>
      </c>
      <c r="L73" s="47">
        <v>44551</v>
      </c>
      <c r="M73" s="14" t="s">
        <v>142</v>
      </c>
    </row>
    <row r="74" spans="1:13" hidden="1" x14ac:dyDescent="0.35">
      <c r="A74" s="43">
        <v>2020</v>
      </c>
      <c r="B74" s="43" t="s">
        <v>1239</v>
      </c>
      <c r="C74" s="45" t="s">
        <v>150</v>
      </c>
      <c r="D74" s="44">
        <v>44165</v>
      </c>
      <c r="E74" s="44">
        <v>44602</v>
      </c>
      <c r="F74" s="45" t="s">
        <v>1343</v>
      </c>
      <c r="G74" s="69" t="s">
        <v>532</v>
      </c>
      <c r="H74" s="43" t="s">
        <v>274</v>
      </c>
      <c r="I74" s="43">
        <v>56</v>
      </c>
      <c r="J74" s="46">
        <v>99118.21</v>
      </c>
      <c r="K74" s="46">
        <v>99118.21</v>
      </c>
      <c r="L74" s="47">
        <v>44607</v>
      </c>
      <c r="M74" s="14" t="s">
        <v>142</v>
      </c>
    </row>
    <row r="75" spans="1:13" x14ac:dyDescent="0.35">
      <c r="A75" s="43">
        <v>2020</v>
      </c>
      <c r="B75" s="43" t="s">
        <v>2224</v>
      </c>
      <c r="C75" s="45" t="s">
        <v>150</v>
      </c>
      <c r="D75" s="44">
        <v>44179</v>
      </c>
      <c r="E75" s="44">
        <v>45582</v>
      </c>
      <c r="F75" s="45" t="s">
        <v>1343</v>
      </c>
      <c r="G75" s="69" t="s">
        <v>532</v>
      </c>
      <c r="H75" s="43" t="s">
        <v>274</v>
      </c>
      <c r="I75" s="43">
        <v>53</v>
      </c>
      <c r="J75" s="46">
        <v>15710.6</v>
      </c>
      <c r="K75" s="46">
        <v>15710.6</v>
      </c>
      <c r="L75" s="47">
        <v>45594</v>
      </c>
      <c r="M75" s="14" t="s">
        <v>142</v>
      </c>
    </row>
    <row r="76" spans="1:13" hidden="1" x14ac:dyDescent="0.35">
      <c r="A76" s="43">
        <v>2021</v>
      </c>
      <c r="B76" s="43" t="s">
        <v>1196</v>
      </c>
      <c r="C76" s="45" t="s">
        <v>252</v>
      </c>
      <c r="D76" s="44">
        <v>44210</v>
      </c>
      <c r="E76" s="44">
        <v>44260</v>
      </c>
      <c r="F76" s="45" t="s">
        <v>1343</v>
      </c>
      <c r="G76" s="69" t="s">
        <v>532</v>
      </c>
      <c r="H76" s="43" t="s">
        <v>274</v>
      </c>
      <c r="I76" s="43">
        <v>56</v>
      </c>
      <c r="J76" s="46">
        <v>134264.09</v>
      </c>
      <c r="K76" s="46">
        <v>134264.09</v>
      </c>
      <c r="L76" s="47">
        <v>44293</v>
      </c>
      <c r="M76" s="14" t="s">
        <v>142</v>
      </c>
    </row>
    <row r="77" spans="1:13" hidden="1" x14ac:dyDescent="0.35">
      <c r="A77" s="43">
        <v>2021</v>
      </c>
      <c r="B77" s="43" t="s">
        <v>1197</v>
      </c>
      <c r="C77" s="45" t="s">
        <v>252</v>
      </c>
      <c r="D77" s="44">
        <v>44219</v>
      </c>
      <c r="E77" s="44">
        <v>44260</v>
      </c>
      <c r="F77" s="45" t="s">
        <v>1343</v>
      </c>
      <c r="G77" s="69" t="s">
        <v>532</v>
      </c>
      <c r="H77" s="43" t="s">
        <v>275</v>
      </c>
      <c r="I77" s="43">
        <v>56</v>
      </c>
      <c r="J77" s="46">
        <v>148947.51</v>
      </c>
      <c r="K77" s="46">
        <v>148947.51</v>
      </c>
      <c r="L77" s="47">
        <v>44293</v>
      </c>
      <c r="M77" s="14" t="s">
        <v>142</v>
      </c>
    </row>
    <row r="78" spans="1:13" hidden="1" x14ac:dyDescent="0.35">
      <c r="A78" s="43">
        <v>2021</v>
      </c>
      <c r="B78" s="43" t="s">
        <v>1198</v>
      </c>
      <c r="C78" s="45" t="s">
        <v>252</v>
      </c>
      <c r="D78" s="44">
        <v>44210</v>
      </c>
      <c r="E78" s="44">
        <v>44278</v>
      </c>
      <c r="F78" s="45" t="s">
        <v>1343</v>
      </c>
      <c r="G78" s="69" t="s">
        <v>532</v>
      </c>
      <c r="H78" s="43" t="s">
        <v>274</v>
      </c>
      <c r="I78" s="43">
        <v>66</v>
      </c>
      <c r="J78" s="46">
        <v>59319</v>
      </c>
      <c r="K78" s="46">
        <v>59319</v>
      </c>
      <c r="L78" s="47">
        <v>44309</v>
      </c>
      <c r="M78" s="14" t="s">
        <v>142</v>
      </c>
    </row>
    <row r="79" spans="1:13" hidden="1" x14ac:dyDescent="0.35">
      <c r="A79" s="43">
        <v>2021</v>
      </c>
      <c r="B79" s="43" t="s">
        <v>1199</v>
      </c>
      <c r="C79" s="45" t="s">
        <v>252</v>
      </c>
      <c r="D79" s="44">
        <v>44207</v>
      </c>
      <c r="E79" s="44">
        <v>44285</v>
      </c>
      <c r="F79" s="45" t="s">
        <v>1343</v>
      </c>
      <c r="G79" s="69" t="s">
        <v>526</v>
      </c>
      <c r="H79" s="43" t="s">
        <v>274</v>
      </c>
      <c r="I79" s="43">
        <v>57</v>
      </c>
      <c r="J79" s="46">
        <v>217030.46</v>
      </c>
      <c r="K79" s="46">
        <v>217030.46</v>
      </c>
      <c r="L79" s="47">
        <v>44312</v>
      </c>
      <c r="M79" s="14" t="s">
        <v>142</v>
      </c>
    </row>
    <row r="80" spans="1:13" hidden="1" x14ac:dyDescent="0.35">
      <c r="A80" s="43">
        <v>2021</v>
      </c>
      <c r="B80" s="43" t="s">
        <v>1200</v>
      </c>
      <c r="C80" s="45" t="s">
        <v>252</v>
      </c>
      <c r="D80" s="44">
        <v>44249</v>
      </c>
      <c r="E80" s="44">
        <v>44294</v>
      </c>
      <c r="F80" s="45" t="s">
        <v>1343</v>
      </c>
      <c r="G80" s="69" t="s">
        <v>532</v>
      </c>
      <c r="H80" s="43" t="s">
        <v>275</v>
      </c>
      <c r="I80" s="43">
        <v>55</v>
      </c>
      <c r="J80" s="46">
        <v>128019.53</v>
      </c>
      <c r="K80" s="46">
        <v>128019.53</v>
      </c>
      <c r="L80" s="47">
        <v>44322</v>
      </c>
      <c r="M80" s="14" t="s">
        <v>142</v>
      </c>
    </row>
    <row r="81" spans="1:13" hidden="1" x14ac:dyDescent="0.35">
      <c r="A81" s="43">
        <v>2021</v>
      </c>
      <c r="B81" s="43" t="s">
        <v>1201</v>
      </c>
      <c r="C81" s="45" t="s">
        <v>252</v>
      </c>
      <c r="D81" s="44">
        <v>44210</v>
      </c>
      <c r="E81" s="44">
        <v>44294</v>
      </c>
      <c r="F81" s="45" t="s">
        <v>1343</v>
      </c>
      <c r="G81" s="69" t="s">
        <v>532</v>
      </c>
      <c r="H81" s="43" t="s">
        <v>275</v>
      </c>
      <c r="I81" s="43">
        <v>49</v>
      </c>
      <c r="J81" s="46">
        <v>30331.22</v>
      </c>
      <c r="K81" s="46">
        <v>30331.22</v>
      </c>
      <c r="L81" s="47">
        <v>44321</v>
      </c>
      <c r="M81" s="14" t="s">
        <v>142</v>
      </c>
    </row>
    <row r="82" spans="1:13" hidden="1" x14ac:dyDescent="0.35">
      <c r="A82" s="43">
        <v>2021</v>
      </c>
      <c r="B82" s="43" t="s">
        <v>1202</v>
      </c>
      <c r="C82" s="45" t="s">
        <v>252</v>
      </c>
      <c r="D82" s="44">
        <v>44225</v>
      </c>
      <c r="E82" s="44">
        <v>44294</v>
      </c>
      <c r="F82" s="45" t="s">
        <v>1343</v>
      </c>
      <c r="G82" s="69" t="s">
        <v>532</v>
      </c>
      <c r="H82" s="43" t="s">
        <v>274</v>
      </c>
      <c r="I82" s="43">
        <v>39</v>
      </c>
      <c r="J82" s="46">
        <v>119860.64</v>
      </c>
      <c r="K82" s="46">
        <v>119860.64</v>
      </c>
      <c r="L82" s="47">
        <v>44323</v>
      </c>
      <c r="M82" s="14" t="s">
        <v>142</v>
      </c>
    </row>
    <row r="83" spans="1:13" hidden="1" x14ac:dyDescent="0.35">
      <c r="A83" s="43">
        <v>2021</v>
      </c>
      <c r="B83" s="43" t="s">
        <v>1203</v>
      </c>
      <c r="C83" s="45" t="s">
        <v>252</v>
      </c>
      <c r="D83" s="44">
        <v>44228</v>
      </c>
      <c r="E83" s="44">
        <v>44294</v>
      </c>
      <c r="F83" s="45" t="s">
        <v>1343</v>
      </c>
      <c r="G83" s="69" t="s">
        <v>532</v>
      </c>
      <c r="H83" s="43" t="s">
        <v>274</v>
      </c>
      <c r="I83" s="43">
        <v>52</v>
      </c>
      <c r="J83" s="46">
        <v>217386.95</v>
      </c>
      <c r="K83" s="46">
        <v>217386.95</v>
      </c>
      <c r="L83" s="47">
        <v>44323</v>
      </c>
      <c r="M83" s="14" t="s">
        <v>142</v>
      </c>
    </row>
    <row r="84" spans="1:13" hidden="1" x14ac:dyDescent="0.35">
      <c r="A84" s="43">
        <v>2021</v>
      </c>
      <c r="B84" s="43" t="s">
        <v>1204</v>
      </c>
      <c r="C84" s="45" t="s">
        <v>252</v>
      </c>
      <c r="D84" s="44">
        <v>44248</v>
      </c>
      <c r="E84" s="44">
        <v>44308</v>
      </c>
      <c r="F84" s="45" t="s">
        <v>1343</v>
      </c>
      <c r="G84" s="69" t="s">
        <v>532</v>
      </c>
      <c r="H84" s="43" t="s">
        <v>274</v>
      </c>
      <c r="I84" s="43">
        <v>46</v>
      </c>
      <c r="J84" s="46">
        <v>284886.25</v>
      </c>
      <c r="K84" s="46">
        <v>284886.25</v>
      </c>
      <c r="L84" s="47">
        <v>44337</v>
      </c>
      <c r="M84" s="14" t="s">
        <v>142</v>
      </c>
    </row>
    <row r="85" spans="1:13" hidden="1" x14ac:dyDescent="0.35">
      <c r="A85" s="43">
        <v>2021</v>
      </c>
      <c r="B85" s="43" t="s">
        <v>1205</v>
      </c>
      <c r="C85" s="45" t="s">
        <v>252</v>
      </c>
      <c r="D85" s="44">
        <v>44214</v>
      </c>
      <c r="E85" s="44">
        <v>44308</v>
      </c>
      <c r="F85" s="45" t="s">
        <v>1343</v>
      </c>
      <c r="G85" s="69" t="s">
        <v>532</v>
      </c>
      <c r="H85" s="43" t="s">
        <v>274</v>
      </c>
      <c r="I85" s="43">
        <v>44</v>
      </c>
      <c r="J85" s="46">
        <v>125904.55</v>
      </c>
      <c r="K85" s="46">
        <v>125904.55</v>
      </c>
      <c r="L85" s="47">
        <v>44337</v>
      </c>
      <c r="M85" s="14" t="s">
        <v>142</v>
      </c>
    </row>
    <row r="86" spans="1:13" hidden="1" x14ac:dyDescent="0.35">
      <c r="A86" s="43">
        <v>2021</v>
      </c>
      <c r="B86" s="43" t="s">
        <v>1206</v>
      </c>
      <c r="C86" s="45" t="s">
        <v>252</v>
      </c>
      <c r="D86" s="44">
        <v>44212</v>
      </c>
      <c r="E86" s="44">
        <v>44308</v>
      </c>
      <c r="F86" s="45" t="s">
        <v>1343</v>
      </c>
      <c r="G86" s="69" t="s">
        <v>532</v>
      </c>
      <c r="H86" s="43" t="s">
        <v>275</v>
      </c>
      <c r="I86" s="43">
        <v>59</v>
      </c>
      <c r="J86" s="46">
        <v>32648.66</v>
      </c>
      <c r="K86" s="46">
        <v>32648.66</v>
      </c>
      <c r="L86" s="47">
        <v>44337</v>
      </c>
      <c r="M86" s="14" t="s">
        <v>142</v>
      </c>
    </row>
    <row r="87" spans="1:13" hidden="1" x14ac:dyDescent="0.35">
      <c r="A87" s="43">
        <v>2021</v>
      </c>
      <c r="B87" s="43" t="s">
        <v>1207</v>
      </c>
      <c r="C87" s="45" t="s">
        <v>252</v>
      </c>
      <c r="D87" s="44">
        <v>44213</v>
      </c>
      <c r="E87" s="44">
        <v>44364</v>
      </c>
      <c r="F87" s="45" t="s">
        <v>1343</v>
      </c>
      <c r="G87" s="69" t="s">
        <v>532</v>
      </c>
      <c r="H87" s="43" t="s">
        <v>274</v>
      </c>
      <c r="I87" s="43">
        <v>56</v>
      </c>
      <c r="J87" s="46">
        <v>461466.85</v>
      </c>
      <c r="K87" s="46">
        <v>461466.85</v>
      </c>
      <c r="L87" s="47">
        <v>44389</v>
      </c>
      <c r="M87" s="14" t="s">
        <v>142</v>
      </c>
    </row>
    <row r="88" spans="1:13" hidden="1" x14ac:dyDescent="0.35">
      <c r="A88" s="43">
        <v>2021</v>
      </c>
      <c r="B88" s="43" t="s">
        <v>1208</v>
      </c>
      <c r="C88" s="45" t="s">
        <v>252</v>
      </c>
      <c r="D88" s="44">
        <v>44226</v>
      </c>
      <c r="E88" s="44">
        <v>44377</v>
      </c>
      <c r="F88" s="45" t="s">
        <v>1343</v>
      </c>
      <c r="G88" s="69" t="s">
        <v>532</v>
      </c>
      <c r="H88" s="43" t="s">
        <v>274</v>
      </c>
      <c r="I88" s="43">
        <v>68</v>
      </c>
      <c r="J88" s="46">
        <v>144965.91</v>
      </c>
      <c r="K88" s="46">
        <v>144965.91</v>
      </c>
      <c r="L88" s="47">
        <v>44403</v>
      </c>
      <c r="M88" s="14" t="s">
        <v>142</v>
      </c>
    </row>
    <row r="89" spans="1:13" hidden="1" x14ac:dyDescent="0.35">
      <c r="A89" s="43">
        <v>2021</v>
      </c>
      <c r="B89" s="43" t="s">
        <v>1209</v>
      </c>
      <c r="C89" s="45" t="s">
        <v>252</v>
      </c>
      <c r="D89" s="44">
        <v>44250</v>
      </c>
      <c r="E89" s="44">
        <v>44397</v>
      </c>
      <c r="F89" s="45" t="s">
        <v>1343</v>
      </c>
      <c r="G89" s="69" t="s">
        <v>532</v>
      </c>
      <c r="H89" s="43" t="s">
        <v>275</v>
      </c>
      <c r="I89" s="43">
        <v>52</v>
      </c>
      <c r="J89" s="46">
        <v>31439.22</v>
      </c>
      <c r="K89" s="46">
        <v>31439.22</v>
      </c>
      <c r="L89" s="47">
        <v>44424</v>
      </c>
      <c r="M89" s="14" t="s">
        <v>142</v>
      </c>
    </row>
    <row r="90" spans="1:13" hidden="1" x14ac:dyDescent="0.35">
      <c r="A90" s="43">
        <v>2021</v>
      </c>
      <c r="B90" s="43" t="s">
        <v>1210</v>
      </c>
      <c r="C90" s="45" t="s">
        <v>252</v>
      </c>
      <c r="D90" s="44">
        <v>44212</v>
      </c>
      <c r="E90" s="44">
        <v>44397</v>
      </c>
      <c r="F90" s="45" t="s">
        <v>1343</v>
      </c>
      <c r="G90" s="69" t="s">
        <v>532</v>
      </c>
      <c r="H90" s="43" t="s">
        <v>274</v>
      </c>
      <c r="I90" s="43">
        <v>47</v>
      </c>
      <c r="J90" s="46">
        <v>525082.23</v>
      </c>
      <c r="K90" s="46">
        <v>525082.23</v>
      </c>
      <c r="L90" s="47">
        <v>44424</v>
      </c>
      <c r="M90" s="14" t="s">
        <v>142</v>
      </c>
    </row>
    <row r="91" spans="1:13" hidden="1" x14ac:dyDescent="0.35">
      <c r="A91" s="43">
        <v>2021</v>
      </c>
      <c r="B91" s="43" t="s">
        <v>1211</v>
      </c>
      <c r="C91" s="45" t="s">
        <v>252</v>
      </c>
      <c r="D91" s="44">
        <v>44305</v>
      </c>
      <c r="E91" s="44">
        <v>44411</v>
      </c>
      <c r="F91" s="45" t="s">
        <v>1343</v>
      </c>
      <c r="G91" s="69" t="s">
        <v>527</v>
      </c>
      <c r="H91" s="43" t="s">
        <v>274</v>
      </c>
      <c r="I91" s="43">
        <v>52</v>
      </c>
      <c r="J91" s="46">
        <v>131828.65</v>
      </c>
      <c r="K91" s="46">
        <v>131828.65</v>
      </c>
      <c r="L91" s="47">
        <v>44432</v>
      </c>
      <c r="M91" s="14" t="s">
        <v>142</v>
      </c>
    </row>
    <row r="92" spans="1:13" hidden="1" x14ac:dyDescent="0.35">
      <c r="A92" s="43">
        <v>2021</v>
      </c>
      <c r="B92" s="43" t="s">
        <v>1212</v>
      </c>
      <c r="C92" s="45" t="s">
        <v>252</v>
      </c>
      <c r="D92" s="44">
        <v>44246</v>
      </c>
      <c r="E92" s="44">
        <v>44411</v>
      </c>
      <c r="F92" s="45" t="s">
        <v>1343</v>
      </c>
      <c r="G92" s="69" t="s">
        <v>532</v>
      </c>
      <c r="H92" s="43" t="s">
        <v>274</v>
      </c>
      <c r="I92" s="43">
        <v>54</v>
      </c>
      <c r="J92" s="46">
        <v>391091.73</v>
      </c>
      <c r="K92" s="46">
        <v>391091.73</v>
      </c>
      <c r="L92" s="47">
        <v>44432</v>
      </c>
      <c r="M92" s="14" t="s">
        <v>142</v>
      </c>
    </row>
    <row r="93" spans="1:13" hidden="1" x14ac:dyDescent="0.35">
      <c r="A93" s="43">
        <v>2021</v>
      </c>
      <c r="B93" s="43" t="s">
        <v>1213</v>
      </c>
      <c r="C93" s="45" t="s">
        <v>252</v>
      </c>
      <c r="D93" s="44">
        <v>44376</v>
      </c>
      <c r="E93" s="44">
        <v>44439</v>
      </c>
      <c r="F93" s="45" t="s">
        <v>1343</v>
      </c>
      <c r="G93" s="69" t="s">
        <v>532</v>
      </c>
      <c r="H93" s="43" t="s">
        <v>275</v>
      </c>
      <c r="I93" s="43">
        <v>63</v>
      </c>
      <c r="J93" s="46">
        <v>439272.76</v>
      </c>
      <c r="K93" s="46">
        <v>439272.76</v>
      </c>
      <c r="L93" s="47">
        <v>44466</v>
      </c>
      <c r="M93" s="14" t="s">
        <v>142</v>
      </c>
    </row>
    <row r="94" spans="1:13" hidden="1" x14ac:dyDescent="0.35">
      <c r="A94" s="43">
        <v>2021</v>
      </c>
      <c r="B94" s="43" t="s">
        <v>1214</v>
      </c>
      <c r="C94" s="45" t="s">
        <v>252</v>
      </c>
      <c r="D94" s="44">
        <v>44199</v>
      </c>
      <c r="E94" s="44">
        <v>44439</v>
      </c>
      <c r="F94" s="45" t="s">
        <v>1343</v>
      </c>
      <c r="G94" s="69" t="s">
        <v>532</v>
      </c>
      <c r="H94" s="43" t="s">
        <v>274</v>
      </c>
      <c r="I94" s="43">
        <v>57</v>
      </c>
      <c r="J94" s="46">
        <v>259110.39999999999</v>
      </c>
      <c r="K94" s="46">
        <v>259110.39999999999</v>
      </c>
      <c r="L94" s="47">
        <v>44460</v>
      </c>
      <c r="M94" s="14" t="s">
        <v>142</v>
      </c>
    </row>
    <row r="95" spans="1:13" hidden="1" x14ac:dyDescent="0.35">
      <c r="A95" s="43">
        <v>2021</v>
      </c>
      <c r="B95" s="43" t="s">
        <v>1215</v>
      </c>
      <c r="C95" s="45" t="s">
        <v>252</v>
      </c>
      <c r="D95" s="44">
        <v>44247</v>
      </c>
      <c r="E95" s="44">
        <v>44439</v>
      </c>
      <c r="F95" s="45" t="s">
        <v>1343</v>
      </c>
      <c r="G95" s="69" t="s">
        <v>532</v>
      </c>
      <c r="H95" s="43" t="s">
        <v>274</v>
      </c>
      <c r="I95" s="43">
        <v>59</v>
      </c>
      <c r="J95" s="46">
        <v>51999.27</v>
      </c>
      <c r="K95" s="46">
        <v>51999.27</v>
      </c>
      <c r="L95" s="47">
        <v>44466</v>
      </c>
      <c r="M95" s="14" t="s">
        <v>142</v>
      </c>
    </row>
    <row r="96" spans="1:13" hidden="1" x14ac:dyDescent="0.35">
      <c r="A96" s="43">
        <v>2021</v>
      </c>
      <c r="B96" s="43" t="s">
        <v>1217</v>
      </c>
      <c r="C96" s="45" t="s">
        <v>252</v>
      </c>
      <c r="D96" s="44">
        <v>44206</v>
      </c>
      <c r="E96" s="44">
        <v>44439</v>
      </c>
      <c r="F96" s="45" t="s">
        <v>1343</v>
      </c>
      <c r="G96" s="69" t="s">
        <v>532</v>
      </c>
      <c r="H96" s="43" t="s">
        <v>274</v>
      </c>
      <c r="I96" s="43">
        <v>50</v>
      </c>
      <c r="J96" s="46">
        <v>204703</v>
      </c>
      <c r="K96" s="46">
        <v>204703</v>
      </c>
      <c r="L96" s="47">
        <v>44460</v>
      </c>
      <c r="M96" s="14" t="s">
        <v>142</v>
      </c>
    </row>
    <row r="97" spans="1:13" hidden="1" x14ac:dyDescent="0.35">
      <c r="A97" s="43">
        <v>2021</v>
      </c>
      <c r="B97" s="43" t="s">
        <v>1220</v>
      </c>
      <c r="C97" s="45" t="s">
        <v>252</v>
      </c>
      <c r="D97" s="44">
        <v>44315</v>
      </c>
      <c r="E97" s="44">
        <v>44459</v>
      </c>
      <c r="F97" s="45" t="s">
        <v>1343</v>
      </c>
      <c r="G97" s="69" t="s">
        <v>532</v>
      </c>
      <c r="H97" s="43" t="s">
        <v>274</v>
      </c>
      <c r="I97" s="43">
        <v>49</v>
      </c>
      <c r="J97" s="46">
        <v>170370.61</v>
      </c>
      <c r="K97" s="46">
        <v>170370.61</v>
      </c>
      <c r="L97" s="47">
        <v>44473</v>
      </c>
      <c r="M97" s="14" t="s">
        <v>142</v>
      </c>
    </row>
    <row r="98" spans="1:13" hidden="1" x14ac:dyDescent="0.35">
      <c r="A98" s="43">
        <v>2021</v>
      </c>
      <c r="B98" s="43" t="s">
        <v>1221</v>
      </c>
      <c r="C98" s="45" t="s">
        <v>252</v>
      </c>
      <c r="D98" s="44">
        <v>44372</v>
      </c>
      <c r="E98" s="44">
        <v>44468</v>
      </c>
      <c r="F98" s="45" t="s">
        <v>1343</v>
      </c>
      <c r="G98" s="69" t="s">
        <v>530</v>
      </c>
      <c r="H98" s="43" t="s">
        <v>275</v>
      </c>
      <c r="I98" s="43">
        <v>63</v>
      </c>
      <c r="J98" s="46">
        <v>54507.199999999997</v>
      </c>
      <c r="K98" s="46">
        <v>54507.199999999997</v>
      </c>
      <c r="L98" s="47">
        <v>44487</v>
      </c>
      <c r="M98" s="14" t="s">
        <v>142</v>
      </c>
    </row>
    <row r="99" spans="1:13" hidden="1" x14ac:dyDescent="0.35">
      <c r="A99" s="43">
        <v>2021</v>
      </c>
      <c r="B99" s="43" t="s">
        <v>1223</v>
      </c>
      <c r="C99" s="45" t="s">
        <v>252</v>
      </c>
      <c r="D99" s="44">
        <v>44420</v>
      </c>
      <c r="E99" s="44">
        <v>44483</v>
      </c>
      <c r="F99" s="45" t="s">
        <v>1343</v>
      </c>
      <c r="G99" s="69" t="s">
        <v>532</v>
      </c>
      <c r="H99" s="43" t="s">
        <v>275</v>
      </c>
      <c r="I99" s="43">
        <v>55</v>
      </c>
      <c r="J99" s="46">
        <v>86879.88</v>
      </c>
      <c r="K99" s="46">
        <v>86879.88</v>
      </c>
      <c r="L99" s="47">
        <v>44503</v>
      </c>
      <c r="M99" s="14" t="s">
        <v>142</v>
      </c>
    </row>
    <row r="100" spans="1:13" hidden="1" x14ac:dyDescent="0.35">
      <c r="A100" s="43">
        <v>2021</v>
      </c>
      <c r="B100" s="43" t="s">
        <v>1225</v>
      </c>
      <c r="C100" s="45" t="s">
        <v>252</v>
      </c>
      <c r="D100" s="44">
        <v>44254</v>
      </c>
      <c r="E100" s="44">
        <v>44483</v>
      </c>
      <c r="F100" s="45" t="s">
        <v>1343</v>
      </c>
      <c r="G100" s="69" t="s">
        <v>526</v>
      </c>
      <c r="H100" s="43" t="s">
        <v>274</v>
      </c>
      <c r="I100" s="43">
        <v>60</v>
      </c>
      <c r="J100" s="46">
        <v>460017.45</v>
      </c>
      <c r="K100" s="46">
        <v>460017.45</v>
      </c>
      <c r="L100" s="47">
        <v>44503</v>
      </c>
      <c r="M100" s="14" t="s">
        <v>142</v>
      </c>
    </row>
    <row r="101" spans="1:13" hidden="1" x14ac:dyDescent="0.35">
      <c r="A101" s="43">
        <v>2021</v>
      </c>
      <c r="B101" s="43" t="s">
        <v>1227</v>
      </c>
      <c r="C101" s="45" t="s">
        <v>252</v>
      </c>
      <c r="D101" s="44">
        <v>44396</v>
      </c>
      <c r="E101" s="44">
        <v>44490</v>
      </c>
      <c r="F101" s="45" t="s">
        <v>1343</v>
      </c>
      <c r="G101" s="69" t="s">
        <v>532</v>
      </c>
      <c r="H101" s="43" t="s">
        <v>275</v>
      </c>
      <c r="I101" s="43">
        <v>64</v>
      </c>
      <c r="J101" s="46">
        <v>62332.94</v>
      </c>
      <c r="K101" s="46">
        <v>62332.94</v>
      </c>
      <c r="L101" s="47">
        <v>44518</v>
      </c>
      <c r="M101" s="14" t="s">
        <v>142</v>
      </c>
    </row>
    <row r="102" spans="1:13" hidden="1" x14ac:dyDescent="0.35">
      <c r="A102" s="43">
        <v>2021</v>
      </c>
      <c r="B102" s="43" t="s">
        <v>1228</v>
      </c>
      <c r="C102" s="45" t="s">
        <v>252</v>
      </c>
      <c r="D102" s="44">
        <v>44439</v>
      </c>
      <c r="E102" s="44">
        <v>44490</v>
      </c>
      <c r="F102" s="45" t="s">
        <v>1343</v>
      </c>
      <c r="G102" s="69" t="s">
        <v>530</v>
      </c>
      <c r="H102" s="43" t="s">
        <v>275</v>
      </c>
      <c r="I102" s="43">
        <v>35</v>
      </c>
      <c r="J102" s="46">
        <v>310315.76</v>
      </c>
      <c r="K102" s="46">
        <v>310315.76</v>
      </c>
      <c r="L102" s="47">
        <v>44518</v>
      </c>
      <c r="M102" s="14" t="s">
        <v>142</v>
      </c>
    </row>
    <row r="103" spans="1:13" hidden="1" x14ac:dyDescent="0.35">
      <c r="A103" s="43">
        <v>2021</v>
      </c>
      <c r="B103" s="43" t="s">
        <v>1229</v>
      </c>
      <c r="C103" s="45" t="s">
        <v>252</v>
      </c>
      <c r="D103" s="44">
        <v>44397</v>
      </c>
      <c r="E103" s="44">
        <v>44490</v>
      </c>
      <c r="F103" s="45" t="s">
        <v>1343</v>
      </c>
      <c r="G103" s="69" t="s">
        <v>532</v>
      </c>
      <c r="H103" s="43" t="s">
        <v>274</v>
      </c>
      <c r="I103" s="43">
        <v>50</v>
      </c>
      <c r="J103" s="46">
        <v>52278.879999999997</v>
      </c>
      <c r="K103" s="46">
        <v>52278.879999999997</v>
      </c>
      <c r="L103" s="47">
        <v>44519</v>
      </c>
      <c r="M103" s="14" t="s">
        <v>142</v>
      </c>
    </row>
    <row r="104" spans="1:13" hidden="1" x14ac:dyDescent="0.35">
      <c r="A104" s="43">
        <v>2021</v>
      </c>
      <c r="B104" s="43" t="s">
        <v>1231</v>
      </c>
      <c r="C104" s="45" t="s">
        <v>252</v>
      </c>
      <c r="D104" s="44">
        <v>44384</v>
      </c>
      <c r="E104" s="44">
        <v>44504</v>
      </c>
      <c r="F104" s="45" t="s">
        <v>1343</v>
      </c>
      <c r="G104" s="69" t="s">
        <v>529</v>
      </c>
      <c r="H104" s="43" t="s">
        <v>275</v>
      </c>
      <c r="I104" s="43">
        <v>36</v>
      </c>
      <c r="J104" s="46">
        <v>64051.59</v>
      </c>
      <c r="K104" s="46">
        <v>64051.59</v>
      </c>
      <c r="L104" s="47">
        <v>44522</v>
      </c>
      <c r="M104" s="14" t="s">
        <v>142</v>
      </c>
    </row>
    <row r="105" spans="1:13" hidden="1" x14ac:dyDescent="0.35">
      <c r="A105" s="43">
        <v>2021</v>
      </c>
      <c r="B105" s="43" t="s">
        <v>1235</v>
      </c>
      <c r="C105" s="45" t="s">
        <v>252</v>
      </c>
      <c r="D105" s="44">
        <v>44464</v>
      </c>
      <c r="E105" s="44">
        <v>44546</v>
      </c>
      <c r="F105" s="45" t="s">
        <v>1343</v>
      </c>
      <c r="G105" s="69" t="s">
        <v>532</v>
      </c>
      <c r="H105" s="43" t="s">
        <v>274</v>
      </c>
      <c r="I105" s="43">
        <v>45</v>
      </c>
      <c r="J105" s="46">
        <v>221445.77</v>
      </c>
      <c r="K105" s="46">
        <v>221445.77</v>
      </c>
      <c r="L105" s="47">
        <v>44572</v>
      </c>
      <c r="M105" s="14" t="s">
        <v>142</v>
      </c>
    </row>
    <row r="106" spans="1:13" hidden="1" x14ac:dyDescent="0.35">
      <c r="A106" s="43">
        <v>2021</v>
      </c>
      <c r="B106" s="43" t="s">
        <v>1236</v>
      </c>
      <c r="C106" s="45" t="s">
        <v>252</v>
      </c>
      <c r="D106" s="44">
        <v>44302</v>
      </c>
      <c r="E106" s="44">
        <v>44610</v>
      </c>
      <c r="F106" s="45" t="s">
        <v>1343</v>
      </c>
      <c r="G106" s="69" t="s">
        <v>532</v>
      </c>
      <c r="H106" s="43" t="s">
        <v>274</v>
      </c>
      <c r="I106" s="43">
        <v>51</v>
      </c>
      <c r="J106" s="46">
        <v>5853.47</v>
      </c>
      <c r="K106" s="46">
        <v>5853.47</v>
      </c>
      <c r="L106" s="47">
        <v>44630</v>
      </c>
      <c r="M106" s="14" t="s">
        <v>142</v>
      </c>
    </row>
    <row r="107" spans="1:13" hidden="1" x14ac:dyDescent="0.35">
      <c r="A107" s="43">
        <v>2021</v>
      </c>
      <c r="B107" s="43" t="s">
        <v>1237</v>
      </c>
      <c r="C107" s="45" t="s">
        <v>252</v>
      </c>
      <c r="D107" s="44">
        <v>44199</v>
      </c>
      <c r="E107" s="44">
        <v>44610</v>
      </c>
      <c r="F107" s="45" t="s">
        <v>1343</v>
      </c>
      <c r="G107" s="69" t="s">
        <v>532</v>
      </c>
      <c r="H107" s="43" t="s">
        <v>275</v>
      </c>
      <c r="I107" s="43">
        <v>57</v>
      </c>
      <c r="J107" s="46">
        <v>359540.23</v>
      </c>
      <c r="K107" s="46">
        <v>359540.23</v>
      </c>
      <c r="L107" s="47">
        <v>44630</v>
      </c>
      <c r="M107" s="14" t="s">
        <v>142</v>
      </c>
    </row>
    <row r="108" spans="1:13" hidden="1" x14ac:dyDescent="0.35">
      <c r="A108" s="43">
        <v>2021</v>
      </c>
      <c r="B108" s="43" t="s">
        <v>1238</v>
      </c>
      <c r="C108" s="45" t="s">
        <v>252</v>
      </c>
      <c r="D108" s="44">
        <v>44500</v>
      </c>
      <c r="E108" s="44">
        <v>44610</v>
      </c>
      <c r="F108" s="45" t="s">
        <v>1343</v>
      </c>
      <c r="G108" s="69" t="s">
        <v>538</v>
      </c>
      <c r="H108" s="43" t="s">
        <v>274</v>
      </c>
      <c r="I108" s="43">
        <v>76</v>
      </c>
      <c r="J108" s="46">
        <v>54173.7</v>
      </c>
      <c r="K108" s="46">
        <v>54173.7</v>
      </c>
      <c r="L108" s="47">
        <v>44630</v>
      </c>
      <c r="M108" s="14" t="s">
        <v>142</v>
      </c>
    </row>
    <row r="109" spans="1:13" hidden="1" x14ac:dyDescent="0.35">
      <c r="A109" s="43">
        <v>2021</v>
      </c>
      <c r="B109" s="43" t="s">
        <v>1240</v>
      </c>
      <c r="C109" s="45" t="s">
        <v>252</v>
      </c>
      <c r="D109" s="44">
        <v>44465</v>
      </c>
      <c r="E109" s="44">
        <v>44861</v>
      </c>
      <c r="F109" s="45" t="s">
        <v>1343</v>
      </c>
      <c r="G109" s="69" t="s">
        <v>532</v>
      </c>
      <c r="H109" s="43" t="s">
        <v>274</v>
      </c>
      <c r="I109" s="43">
        <v>54</v>
      </c>
      <c r="J109" s="46">
        <v>197677.37</v>
      </c>
      <c r="K109" s="46">
        <v>197677.37</v>
      </c>
      <c r="L109" s="47">
        <v>44873</v>
      </c>
      <c r="M109" s="14" t="s">
        <v>142</v>
      </c>
    </row>
    <row r="110" spans="1:13" hidden="1" x14ac:dyDescent="0.35">
      <c r="A110" s="43">
        <v>2021</v>
      </c>
      <c r="B110" s="43" t="s">
        <v>1241</v>
      </c>
      <c r="C110" s="45" t="s">
        <v>252</v>
      </c>
      <c r="D110" s="44">
        <v>44367</v>
      </c>
      <c r="E110" s="44">
        <v>44630</v>
      </c>
      <c r="F110" s="45" t="s">
        <v>1343</v>
      </c>
      <c r="G110" s="69" t="s">
        <v>527</v>
      </c>
      <c r="H110" s="43" t="s">
        <v>274</v>
      </c>
      <c r="I110" s="43">
        <v>56</v>
      </c>
      <c r="J110" s="46">
        <v>63868.19</v>
      </c>
      <c r="K110" s="46">
        <v>63868.19</v>
      </c>
      <c r="L110" s="47">
        <v>44642</v>
      </c>
      <c r="M110" s="14" t="s">
        <v>142</v>
      </c>
    </row>
    <row r="111" spans="1:13" hidden="1" x14ac:dyDescent="0.35">
      <c r="A111" s="43">
        <v>2021</v>
      </c>
      <c r="B111" s="43" t="s">
        <v>1242</v>
      </c>
      <c r="C111" s="45" t="s">
        <v>252</v>
      </c>
      <c r="D111" s="44">
        <v>44312</v>
      </c>
      <c r="E111" s="44">
        <v>44623</v>
      </c>
      <c r="F111" s="45" t="s">
        <v>1343</v>
      </c>
      <c r="G111" s="69" t="s">
        <v>526</v>
      </c>
      <c r="H111" s="43" t="s">
        <v>275</v>
      </c>
      <c r="I111" s="43">
        <v>44</v>
      </c>
      <c r="J111" s="46">
        <v>10460.69</v>
      </c>
      <c r="K111" s="46">
        <v>10460.69</v>
      </c>
      <c r="L111" s="47">
        <v>44638</v>
      </c>
      <c r="M111" s="14" t="s">
        <v>142</v>
      </c>
    </row>
    <row r="112" spans="1:13" hidden="1" x14ac:dyDescent="0.35">
      <c r="A112" s="43">
        <v>2021</v>
      </c>
      <c r="B112" s="43" t="s">
        <v>1243</v>
      </c>
      <c r="C112" s="45" t="s">
        <v>252</v>
      </c>
      <c r="D112" s="44">
        <v>44557</v>
      </c>
      <c r="E112" s="44">
        <v>44652</v>
      </c>
      <c r="F112" s="45" t="s">
        <v>1343</v>
      </c>
      <c r="G112" s="69" t="s">
        <v>522</v>
      </c>
      <c r="H112" s="43" t="s">
        <v>275</v>
      </c>
      <c r="I112" s="43">
        <v>52</v>
      </c>
      <c r="J112" s="46">
        <v>394537.91</v>
      </c>
      <c r="K112" s="46">
        <v>394537.91</v>
      </c>
      <c r="L112" s="47">
        <v>44672</v>
      </c>
      <c r="M112" s="14" t="s">
        <v>142</v>
      </c>
    </row>
    <row r="113" spans="1:13" hidden="1" x14ac:dyDescent="0.35">
      <c r="A113" s="43">
        <v>2021</v>
      </c>
      <c r="B113" s="43" t="s">
        <v>1244</v>
      </c>
      <c r="C113" s="45" t="s">
        <v>252</v>
      </c>
      <c r="D113" s="44">
        <v>44538</v>
      </c>
      <c r="E113" s="44">
        <v>44680</v>
      </c>
      <c r="F113" s="45" t="s">
        <v>1343</v>
      </c>
      <c r="G113" s="69" t="s">
        <v>523</v>
      </c>
      <c r="H113" s="43" t="s">
        <v>274</v>
      </c>
      <c r="I113" s="43">
        <v>55</v>
      </c>
      <c r="J113" s="46">
        <v>485000</v>
      </c>
      <c r="K113" s="46">
        <v>485000</v>
      </c>
      <c r="L113" s="47">
        <v>44704</v>
      </c>
      <c r="M113" s="14" t="s">
        <v>142</v>
      </c>
    </row>
    <row r="114" spans="1:13" hidden="1" x14ac:dyDescent="0.35">
      <c r="A114" s="43">
        <v>2021</v>
      </c>
      <c r="B114" s="43" t="s">
        <v>1245</v>
      </c>
      <c r="C114" s="45" t="s">
        <v>252</v>
      </c>
      <c r="D114" s="44">
        <v>44544</v>
      </c>
      <c r="E114" s="44">
        <v>44732</v>
      </c>
      <c r="F114" s="45" t="s">
        <v>1343</v>
      </c>
      <c r="G114" s="69" t="s">
        <v>522</v>
      </c>
      <c r="H114" s="43" t="s">
        <v>274</v>
      </c>
      <c r="I114" s="43">
        <v>58</v>
      </c>
      <c r="J114" s="46">
        <v>65819.679999999993</v>
      </c>
      <c r="K114" s="46">
        <v>65819.679999999993</v>
      </c>
      <c r="L114" s="47">
        <v>44749</v>
      </c>
      <c r="M114" s="14" t="s">
        <v>142</v>
      </c>
    </row>
    <row r="115" spans="1:13" hidden="1" x14ac:dyDescent="0.35">
      <c r="A115" s="43">
        <v>2021</v>
      </c>
      <c r="B115" s="43" t="s">
        <v>1246</v>
      </c>
      <c r="C115" s="45" t="s">
        <v>252</v>
      </c>
      <c r="D115" s="44">
        <v>44210</v>
      </c>
      <c r="E115" s="44">
        <v>44798</v>
      </c>
      <c r="F115" s="45" t="s">
        <v>1343</v>
      </c>
      <c r="G115" s="69" t="s">
        <v>532</v>
      </c>
      <c r="H115" s="43" t="s">
        <v>274</v>
      </c>
      <c r="I115" s="43">
        <v>62</v>
      </c>
      <c r="J115" s="46">
        <v>55570.01</v>
      </c>
      <c r="K115" s="46">
        <v>55570.01</v>
      </c>
      <c r="L115" s="47">
        <v>44813</v>
      </c>
      <c r="M115" s="14" t="s">
        <v>142</v>
      </c>
    </row>
    <row r="116" spans="1:13" hidden="1" x14ac:dyDescent="0.35">
      <c r="A116" s="43">
        <v>2021</v>
      </c>
      <c r="B116" s="43" t="s">
        <v>1247</v>
      </c>
      <c r="C116" s="45" t="s">
        <v>252</v>
      </c>
      <c r="D116" s="44">
        <v>44270</v>
      </c>
      <c r="E116" s="44">
        <v>44840</v>
      </c>
      <c r="F116" s="45" t="s">
        <v>1343</v>
      </c>
      <c r="G116" s="69" t="s">
        <v>532</v>
      </c>
      <c r="H116" s="43" t="s">
        <v>274</v>
      </c>
      <c r="I116" s="43">
        <v>43</v>
      </c>
      <c r="J116" s="46">
        <v>41503.980000000003</v>
      </c>
      <c r="K116" s="46">
        <v>41503.980000000003</v>
      </c>
      <c r="L116" s="47">
        <v>44848</v>
      </c>
      <c r="M116" s="14" t="s">
        <v>142</v>
      </c>
    </row>
    <row r="117" spans="1:13" hidden="1" x14ac:dyDescent="0.35">
      <c r="A117" s="43">
        <v>2021</v>
      </c>
      <c r="B117" s="43" t="s">
        <v>1290</v>
      </c>
      <c r="C117" s="45" t="s">
        <v>252</v>
      </c>
      <c r="D117" s="44">
        <v>44235</v>
      </c>
      <c r="E117" s="44">
        <v>44854</v>
      </c>
      <c r="F117" s="45" t="s">
        <v>1343</v>
      </c>
      <c r="G117" s="69" t="s">
        <v>532</v>
      </c>
      <c r="H117" s="43" t="s">
        <v>274</v>
      </c>
      <c r="I117" s="43">
        <v>51</v>
      </c>
      <c r="J117" s="46">
        <v>131393.41</v>
      </c>
      <c r="K117" s="46">
        <v>131393.41</v>
      </c>
      <c r="L117" s="47">
        <v>44861</v>
      </c>
      <c r="M117" s="14" t="s">
        <v>142</v>
      </c>
    </row>
    <row r="118" spans="1:13" hidden="1" x14ac:dyDescent="0.35">
      <c r="A118" s="43">
        <v>2021</v>
      </c>
      <c r="B118" s="43" t="s">
        <v>1370</v>
      </c>
      <c r="C118" s="45" t="s">
        <v>252</v>
      </c>
      <c r="D118" s="44">
        <v>44504</v>
      </c>
      <c r="E118" s="44">
        <v>44889</v>
      </c>
      <c r="F118" s="45" t="s">
        <v>1343</v>
      </c>
      <c r="G118" s="69" t="s">
        <v>529</v>
      </c>
      <c r="H118" s="43" t="s">
        <v>274</v>
      </c>
      <c r="I118" s="43">
        <v>38</v>
      </c>
      <c r="J118" s="46">
        <v>182194.8</v>
      </c>
      <c r="K118" s="46">
        <v>182194.8</v>
      </c>
      <c r="L118" s="47">
        <v>44902</v>
      </c>
      <c r="M118" s="14" t="s">
        <v>142</v>
      </c>
    </row>
    <row r="119" spans="1:13" hidden="1" x14ac:dyDescent="0.35">
      <c r="A119" s="43">
        <v>2022</v>
      </c>
      <c r="B119" s="43" t="s">
        <v>1248</v>
      </c>
      <c r="C119" s="45" t="s">
        <v>445</v>
      </c>
      <c r="D119" s="44">
        <v>44563</v>
      </c>
      <c r="E119" s="44">
        <v>44616</v>
      </c>
      <c r="F119" s="45" t="s">
        <v>1343</v>
      </c>
      <c r="G119" s="69" t="s">
        <v>531</v>
      </c>
      <c r="H119" s="43" t="s">
        <v>274</v>
      </c>
      <c r="I119" s="43">
        <v>60</v>
      </c>
      <c r="J119" s="57">
        <v>81965.490000000005</v>
      </c>
      <c r="K119" s="57">
        <v>81965.490000000005</v>
      </c>
      <c r="L119" s="48">
        <v>44622</v>
      </c>
      <c r="M119" s="14" t="s">
        <v>142</v>
      </c>
    </row>
    <row r="120" spans="1:13" hidden="1" x14ac:dyDescent="0.35">
      <c r="A120" s="43">
        <v>2022</v>
      </c>
      <c r="B120" s="43" t="s">
        <v>1249</v>
      </c>
      <c r="C120" s="45" t="s">
        <v>445</v>
      </c>
      <c r="D120" s="44">
        <v>44598</v>
      </c>
      <c r="E120" s="44">
        <v>44732</v>
      </c>
      <c r="F120" s="45" t="s">
        <v>1343</v>
      </c>
      <c r="G120" s="69" t="s">
        <v>535</v>
      </c>
      <c r="H120" s="43" t="s">
        <v>275</v>
      </c>
      <c r="I120" s="43">
        <v>37</v>
      </c>
      <c r="J120" s="57">
        <v>208687.81</v>
      </c>
      <c r="K120" s="57">
        <v>208687.81</v>
      </c>
      <c r="L120" s="48">
        <v>44733</v>
      </c>
      <c r="M120" s="14" t="s">
        <v>142</v>
      </c>
    </row>
    <row r="121" spans="1:13" hidden="1" x14ac:dyDescent="0.35">
      <c r="A121" s="43">
        <v>2022</v>
      </c>
      <c r="B121" s="43" t="s">
        <v>1250</v>
      </c>
      <c r="C121" s="45" t="s">
        <v>445</v>
      </c>
      <c r="D121" s="44">
        <v>44646</v>
      </c>
      <c r="E121" s="44">
        <v>44771</v>
      </c>
      <c r="F121" s="45" t="s">
        <v>1343</v>
      </c>
      <c r="G121" s="69" t="s">
        <v>532</v>
      </c>
      <c r="H121" s="43" t="s">
        <v>275</v>
      </c>
      <c r="I121" s="43">
        <v>31</v>
      </c>
      <c r="J121" s="57">
        <v>235421.23</v>
      </c>
      <c r="K121" s="57">
        <v>235421.23</v>
      </c>
      <c r="L121" s="48">
        <v>44783</v>
      </c>
      <c r="M121" s="14" t="s">
        <v>142</v>
      </c>
    </row>
    <row r="122" spans="1:13" hidden="1" x14ac:dyDescent="0.35">
      <c r="A122" s="43">
        <v>2022</v>
      </c>
      <c r="B122" s="43" t="s">
        <v>1371</v>
      </c>
      <c r="C122" s="45" t="s">
        <v>445</v>
      </c>
      <c r="D122" s="44">
        <v>44790</v>
      </c>
      <c r="E122" s="44">
        <v>44931</v>
      </c>
      <c r="F122" s="45" t="s">
        <v>1343</v>
      </c>
      <c r="G122" s="69" t="s">
        <v>526</v>
      </c>
      <c r="H122" s="43" t="s">
        <v>274</v>
      </c>
      <c r="I122" s="43">
        <v>62</v>
      </c>
      <c r="J122" s="57">
        <v>104971.99</v>
      </c>
      <c r="K122" s="57">
        <v>104971.99</v>
      </c>
      <c r="L122" s="48">
        <v>44937</v>
      </c>
      <c r="M122" s="14" t="s">
        <v>142</v>
      </c>
    </row>
    <row r="123" spans="1:13" hidden="1" x14ac:dyDescent="0.35">
      <c r="A123" s="43">
        <v>2022</v>
      </c>
      <c r="B123" s="43" t="s">
        <v>1408</v>
      </c>
      <c r="C123" s="45" t="s">
        <v>445</v>
      </c>
      <c r="D123" s="44">
        <v>44728</v>
      </c>
      <c r="E123" s="44">
        <v>44977</v>
      </c>
      <c r="F123" s="45" t="s">
        <v>1344</v>
      </c>
      <c r="G123" s="69"/>
      <c r="H123" s="43" t="s">
        <v>275</v>
      </c>
      <c r="I123" s="43">
        <v>49</v>
      </c>
      <c r="J123" s="57">
        <v>55790.23</v>
      </c>
      <c r="K123" s="57">
        <v>0</v>
      </c>
      <c r="L123" s="48"/>
      <c r="M123" s="14" t="s">
        <v>145</v>
      </c>
    </row>
    <row r="124" spans="1:13" hidden="1" x14ac:dyDescent="0.35">
      <c r="A124" s="43">
        <v>2022</v>
      </c>
      <c r="B124" s="43" t="s">
        <v>1409</v>
      </c>
      <c r="C124" s="45" t="s">
        <v>445</v>
      </c>
      <c r="D124" s="44">
        <v>44919</v>
      </c>
      <c r="E124" s="44">
        <v>45008</v>
      </c>
      <c r="F124" s="45" t="s">
        <v>1343</v>
      </c>
      <c r="G124" s="69" t="s">
        <v>522</v>
      </c>
      <c r="H124" s="43" t="s">
        <v>275</v>
      </c>
      <c r="I124" s="43">
        <v>46</v>
      </c>
      <c r="J124" s="57">
        <v>378770.63</v>
      </c>
      <c r="K124" s="57">
        <v>378770.63</v>
      </c>
      <c r="L124" s="47">
        <v>45026</v>
      </c>
      <c r="M124" s="14" t="s">
        <v>142</v>
      </c>
    </row>
    <row r="125" spans="1:13" hidden="1" x14ac:dyDescent="0.35">
      <c r="A125" s="43">
        <v>2022</v>
      </c>
      <c r="B125" s="43" t="s">
        <v>1410</v>
      </c>
      <c r="C125" s="45" t="s">
        <v>445</v>
      </c>
      <c r="D125" s="44">
        <v>44708</v>
      </c>
      <c r="E125" s="44">
        <v>45071</v>
      </c>
      <c r="F125" s="45" t="s">
        <v>1343</v>
      </c>
      <c r="G125" s="69" t="s">
        <v>527</v>
      </c>
      <c r="H125" s="43" t="s">
        <v>275</v>
      </c>
      <c r="I125" s="43">
        <v>45</v>
      </c>
      <c r="J125" s="57">
        <v>217640.25</v>
      </c>
      <c r="K125" s="57">
        <v>217640.25</v>
      </c>
      <c r="L125" s="48">
        <v>45078</v>
      </c>
      <c r="M125" s="14" t="s">
        <v>142</v>
      </c>
    </row>
    <row r="126" spans="1:13" hidden="1" x14ac:dyDescent="0.35">
      <c r="A126" s="43">
        <v>2022</v>
      </c>
      <c r="B126" s="43" t="s">
        <v>1427</v>
      </c>
      <c r="C126" s="45" t="s">
        <v>445</v>
      </c>
      <c r="D126" s="44">
        <v>44878</v>
      </c>
      <c r="E126" s="44">
        <v>45057</v>
      </c>
      <c r="F126" s="45" t="s">
        <v>1343</v>
      </c>
      <c r="G126" s="69" t="s">
        <v>535</v>
      </c>
      <c r="H126" s="43" t="s">
        <v>274</v>
      </c>
      <c r="I126" s="43">
        <v>38</v>
      </c>
      <c r="J126" s="57">
        <v>459975.78</v>
      </c>
      <c r="K126" s="57">
        <v>459975.78</v>
      </c>
      <c r="L126" s="48">
        <v>45062</v>
      </c>
      <c r="M126" s="14" t="s">
        <v>142</v>
      </c>
    </row>
    <row r="127" spans="1:13" hidden="1" x14ac:dyDescent="0.35">
      <c r="A127" s="43">
        <v>2022</v>
      </c>
      <c r="B127" s="43" t="s">
        <v>1428</v>
      </c>
      <c r="C127" s="45" t="s">
        <v>445</v>
      </c>
      <c r="D127" s="44">
        <v>44861</v>
      </c>
      <c r="E127" s="44">
        <v>45085</v>
      </c>
      <c r="F127" s="45" t="s">
        <v>1343</v>
      </c>
      <c r="G127" s="69" t="s">
        <v>531</v>
      </c>
      <c r="H127" s="43" t="s">
        <v>274</v>
      </c>
      <c r="I127" s="43">
        <v>52</v>
      </c>
      <c r="J127" s="57">
        <v>364479.31</v>
      </c>
      <c r="K127" s="57">
        <v>364479.31</v>
      </c>
      <c r="L127" s="48">
        <v>45098</v>
      </c>
      <c r="M127" s="14" t="s">
        <v>142</v>
      </c>
    </row>
    <row r="128" spans="1:13" hidden="1" x14ac:dyDescent="0.35">
      <c r="A128" s="43">
        <v>2022</v>
      </c>
      <c r="B128" s="43" t="s">
        <v>1526</v>
      </c>
      <c r="C128" s="45" t="s">
        <v>445</v>
      </c>
      <c r="D128" s="44">
        <v>44687</v>
      </c>
      <c r="E128" s="44">
        <v>45222</v>
      </c>
      <c r="F128" s="45" t="s">
        <v>1343</v>
      </c>
      <c r="G128" s="69" t="s">
        <v>522</v>
      </c>
      <c r="H128" s="43" t="s">
        <v>275</v>
      </c>
      <c r="I128" s="43">
        <v>60</v>
      </c>
      <c r="J128" s="57">
        <v>67099.28</v>
      </c>
      <c r="K128" s="57">
        <v>67099.28</v>
      </c>
      <c r="L128" s="48">
        <v>45236</v>
      </c>
      <c r="M128" s="14" t="s">
        <v>142</v>
      </c>
    </row>
    <row r="129" spans="1:13" x14ac:dyDescent="0.35">
      <c r="A129" s="43">
        <v>2023</v>
      </c>
      <c r="B129" s="43" t="s">
        <v>1500</v>
      </c>
      <c r="C129" s="45" t="s">
        <v>1498</v>
      </c>
      <c r="D129" s="44">
        <v>44958</v>
      </c>
      <c r="E129" s="44">
        <v>45295</v>
      </c>
      <c r="F129" s="45" t="s">
        <v>1343</v>
      </c>
      <c r="G129" s="69" t="s">
        <v>522</v>
      </c>
      <c r="H129" s="43" t="s">
        <v>275</v>
      </c>
      <c r="I129" s="43">
        <v>42</v>
      </c>
      <c r="J129" s="57">
        <v>247883.2</v>
      </c>
      <c r="K129" s="57">
        <v>247883.2</v>
      </c>
      <c r="L129" s="48">
        <v>45302</v>
      </c>
      <c r="M129" s="14" t="s">
        <v>142</v>
      </c>
    </row>
    <row r="130" spans="1:13" hidden="1" x14ac:dyDescent="0.35">
      <c r="A130" s="43">
        <v>2023</v>
      </c>
      <c r="B130" s="43" t="s">
        <v>1501</v>
      </c>
      <c r="C130" s="45" t="s">
        <v>1498</v>
      </c>
      <c r="D130" s="44">
        <v>45093</v>
      </c>
      <c r="E130" s="44">
        <v>45169</v>
      </c>
      <c r="F130" s="45" t="s">
        <v>1343</v>
      </c>
      <c r="G130" s="69" t="s">
        <v>522</v>
      </c>
      <c r="H130" s="43" t="s">
        <v>275</v>
      </c>
      <c r="I130" s="43">
        <v>42</v>
      </c>
      <c r="J130" s="57">
        <v>372487.49</v>
      </c>
      <c r="K130" s="57">
        <v>372487.49</v>
      </c>
      <c r="L130" s="48">
        <v>45174</v>
      </c>
      <c r="M130" s="14" t="s">
        <v>142</v>
      </c>
    </row>
    <row r="131" spans="1:13" hidden="1" x14ac:dyDescent="0.35">
      <c r="A131" s="43">
        <v>2023</v>
      </c>
      <c r="B131" s="43" t="s">
        <v>1502</v>
      </c>
      <c r="C131" s="45" t="s">
        <v>1498</v>
      </c>
      <c r="D131" s="44">
        <v>45108</v>
      </c>
      <c r="E131" s="44">
        <v>45162</v>
      </c>
      <c r="F131" s="45" t="s">
        <v>1343</v>
      </c>
      <c r="G131" s="69" t="s">
        <v>526</v>
      </c>
      <c r="H131" s="43" t="s">
        <v>274</v>
      </c>
      <c r="I131" s="43">
        <v>54</v>
      </c>
      <c r="J131" s="57">
        <v>484721.74</v>
      </c>
      <c r="K131" s="57">
        <v>484721.74</v>
      </c>
      <c r="L131" s="48">
        <v>45184</v>
      </c>
      <c r="M131" s="14" t="s">
        <v>142</v>
      </c>
    </row>
    <row r="132" spans="1:13" hidden="1" x14ac:dyDescent="0.35">
      <c r="A132" s="43">
        <v>2023</v>
      </c>
      <c r="B132" s="43" t="s">
        <v>1503</v>
      </c>
      <c r="C132" s="45" t="s">
        <v>1498</v>
      </c>
      <c r="D132" s="44">
        <v>44950</v>
      </c>
      <c r="E132" s="44">
        <v>45169</v>
      </c>
      <c r="F132" s="45" t="s">
        <v>1343</v>
      </c>
      <c r="G132" s="69" t="s">
        <v>529</v>
      </c>
      <c r="H132" s="43" t="s">
        <v>274</v>
      </c>
      <c r="I132" s="43">
        <v>59</v>
      </c>
      <c r="J132" s="57">
        <v>137624.92000000001</v>
      </c>
      <c r="K132" s="57">
        <v>137624.92000000001</v>
      </c>
      <c r="L132" s="48">
        <v>45174</v>
      </c>
      <c r="M132" s="14" t="s">
        <v>142</v>
      </c>
    </row>
    <row r="133" spans="1:13" hidden="1" x14ac:dyDescent="0.35">
      <c r="A133" s="43">
        <v>2023</v>
      </c>
      <c r="B133" s="43" t="s">
        <v>1527</v>
      </c>
      <c r="C133" s="45" t="s">
        <v>1498</v>
      </c>
      <c r="D133" s="44">
        <v>45121</v>
      </c>
      <c r="E133" s="44">
        <v>45246</v>
      </c>
      <c r="F133" s="45" t="s">
        <v>1343</v>
      </c>
      <c r="G133" s="69" t="s">
        <v>530</v>
      </c>
      <c r="H133" s="43" t="s">
        <v>274</v>
      </c>
      <c r="I133" s="43">
        <v>58</v>
      </c>
      <c r="J133" s="57">
        <v>420447.68</v>
      </c>
      <c r="K133" s="57">
        <v>420447.68</v>
      </c>
      <c r="L133" s="48">
        <v>45254</v>
      </c>
      <c r="M133" s="14" t="s">
        <v>142</v>
      </c>
    </row>
    <row r="134" spans="1:13" x14ac:dyDescent="0.35">
      <c r="A134" s="43">
        <v>2023</v>
      </c>
      <c r="B134" s="43" t="s">
        <v>1936</v>
      </c>
      <c r="C134" s="45" t="s">
        <v>1498</v>
      </c>
      <c r="D134" s="44">
        <v>45247</v>
      </c>
      <c r="E134" s="44">
        <v>45323</v>
      </c>
      <c r="F134" s="45" t="s">
        <v>1343</v>
      </c>
      <c r="G134" s="69" t="s">
        <v>522</v>
      </c>
      <c r="H134" s="43" t="s">
        <v>275</v>
      </c>
      <c r="I134" s="43">
        <v>53</v>
      </c>
      <c r="J134" s="57">
        <v>3639.87</v>
      </c>
      <c r="K134" s="57">
        <v>3639.87</v>
      </c>
      <c r="L134" s="48">
        <v>45343</v>
      </c>
      <c r="M134" s="14" t="s">
        <v>142</v>
      </c>
    </row>
    <row r="135" spans="1:13" x14ac:dyDescent="0.35">
      <c r="A135" s="43">
        <v>2023</v>
      </c>
      <c r="B135" s="43" t="s">
        <v>1939</v>
      </c>
      <c r="C135" s="45" t="s">
        <v>1498</v>
      </c>
      <c r="D135" s="44">
        <v>45232</v>
      </c>
      <c r="E135" s="44">
        <v>45393</v>
      </c>
      <c r="F135" s="45" t="s">
        <v>1343</v>
      </c>
      <c r="G135" s="69" t="s">
        <v>526</v>
      </c>
      <c r="H135" s="43" t="s">
        <v>274</v>
      </c>
      <c r="I135" s="43">
        <v>50</v>
      </c>
      <c r="J135" s="57">
        <v>209827.93</v>
      </c>
      <c r="K135" s="57">
        <v>209827.93</v>
      </c>
      <c r="L135" s="48">
        <v>45405</v>
      </c>
      <c r="M135" s="14" t="s">
        <v>142</v>
      </c>
    </row>
    <row r="136" spans="1:13" x14ac:dyDescent="0.35">
      <c r="A136" s="43">
        <v>2023</v>
      </c>
      <c r="B136" s="43" t="s">
        <v>1940</v>
      </c>
      <c r="C136" s="45" t="s">
        <v>1498</v>
      </c>
      <c r="D136" s="44">
        <v>45034</v>
      </c>
      <c r="E136" s="44">
        <v>45414</v>
      </c>
      <c r="F136" s="45" t="s">
        <v>1343</v>
      </c>
      <c r="G136" s="69" t="s">
        <v>526</v>
      </c>
      <c r="H136" s="43" t="s">
        <v>274</v>
      </c>
      <c r="I136" s="43">
        <v>49</v>
      </c>
      <c r="J136" s="57">
        <v>239187.6</v>
      </c>
      <c r="K136" s="57">
        <v>239187.6</v>
      </c>
      <c r="L136" s="48">
        <v>45429</v>
      </c>
      <c r="M136" s="14" t="s">
        <v>142</v>
      </c>
    </row>
    <row r="137" spans="1:13" hidden="1" x14ac:dyDescent="0.35">
      <c r="A137" s="43">
        <v>2023</v>
      </c>
      <c r="B137" s="43" t="s">
        <v>2134</v>
      </c>
      <c r="C137" s="45" t="s">
        <v>1498</v>
      </c>
      <c r="D137" s="44">
        <v>45090</v>
      </c>
      <c r="E137" s="44"/>
      <c r="F137" s="45" t="s">
        <v>1343</v>
      </c>
      <c r="G137" s="69" t="s">
        <v>522</v>
      </c>
      <c r="H137" s="43" t="s">
        <v>275</v>
      </c>
      <c r="I137" s="43">
        <v>60</v>
      </c>
      <c r="J137" s="57">
        <v>74192.639999999999</v>
      </c>
      <c r="K137" s="57" t="s">
        <v>1093</v>
      </c>
      <c r="L137" s="48"/>
      <c r="M137" s="14" t="s">
        <v>146</v>
      </c>
    </row>
    <row r="138" spans="1:13" x14ac:dyDescent="0.35">
      <c r="A138" s="43">
        <v>2024</v>
      </c>
      <c r="B138" s="43" t="s">
        <v>1942</v>
      </c>
      <c r="C138" s="45" t="s">
        <v>1930</v>
      </c>
      <c r="D138" s="44">
        <v>45339</v>
      </c>
      <c r="E138" s="44">
        <v>45414</v>
      </c>
      <c r="F138" s="45" t="s">
        <v>1343</v>
      </c>
      <c r="G138" s="69" t="s">
        <v>537</v>
      </c>
      <c r="H138" s="43" t="s">
        <v>274</v>
      </c>
      <c r="I138" s="43">
        <v>44</v>
      </c>
      <c r="J138" s="57">
        <v>146270.64000000001</v>
      </c>
      <c r="K138" s="57">
        <v>146270.64000000001</v>
      </c>
      <c r="L138" s="48">
        <v>45425</v>
      </c>
      <c r="M138" s="14" t="s">
        <v>142</v>
      </c>
    </row>
    <row r="139" spans="1:13" x14ac:dyDescent="0.35">
      <c r="A139" s="43">
        <v>2024</v>
      </c>
      <c r="B139" s="43" t="s">
        <v>1943</v>
      </c>
      <c r="C139" s="45" t="s">
        <v>1930</v>
      </c>
      <c r="D139" s="44">
        <v>45385</v>
      </c>
      <c r="E139" s="44">
        <v>45477</v>
      </c>
      <c r="F139" s="45" t="s">
        <v>1343</v>
      </c>
      <c r="G139" s="69" t="s">
        <v>529</v>
      </c>
      <c r="H139" s="43" t="s">
        <v>275</v>
      </c>
      <c r="I139" s="43">
        <v>36</v>
      </c>
      <c r="J139" s="57">
        <v>82781.81</v>
      </c>
      <c r="K139" s="57">
        <v>82781.81</v>
      </c>
      <c r="L139" s="48">
        <v>45483</v>
      </c>
      <c r="M139" s="14" t="s">
        <v>142</v>
      </c>
    </row>
    <row r="140" spans="1:13" x14ac:dyDescent="0.35">
      <c r="A140" s="43">
        <v>2024</v>
      </c>
      <c r="B140" s="43" t="s">
        <v>1944</v>
      </c>
      <c r="C140" s="45" t="s">
        <v>1930</v>
      </c>
      <c r="D140" s="44">
        <v>45413</v>
      </c>
      <c r="E140" s="44">
        <v>45540</v>
      </c>
      <c r="F140" s="45" t="s">
        <v>1343</v>
      </c>
      <c r="G140" s="69" t="s">
        <v>530</v>
      </c>
      <c r="H140" s="43" t="s">
        <v>274</v>
      </c>
      <c r="I140" s="43">
        <v>36</v>
      </c>
      <c r="J140" s="57">
        <v>362596.6</v>
      </c>
      <c r="K140" s="57">
        <v>362596.6</v>
      </c>
      <c r="L140" s="48">
        <v>45546</v>
      </c>
      <c r="M140" s="14" t="s">
        <v>142</v>
      </c>
    </row>
    <row r="141" spans="1:13" x14ac:dyDescent="0.35">
      <c r="A141" s="43">
        <v>2024</v>
      </c>
      <c r="B141" s="43" t="s">
        <v>2135</v>
      </c>
      <c r="C141" s="45" t="s">
        <v>1930</v>
      </c>
      <c r="D141" s="44">
        <v>45387</v>
      </c>
      <c r="E141" s="44">
        <v>45505</v>
      </c>
      <c r="F141" s="45" t="s">
        <v>1343</v>
      </c>
      <c r="G141" s="69" t="s">
        <v>2136</v>
      </c>
      <c r="H141" s="43" t="s">
        <v>275</v>
      </c>
      <c r="I141" s="43">
        <v>40</v>
      </c>
      <c r="J141" s="57">
        <v>224381.62</v>
      </c>
      <c r="K141" s="57">
        <v>224381.62</v>
      </c>
      <c r="L141" s="48">
        <v>45513</v>
      </c>
      <c r="M141" s="14" t="s">
        <v>142</v>
      </c>
    </row>
    <row r="142" spans="1:13" x14ac:dyDescent="0.35">
      <c r="A142" s="43">
        <v>2024</v>
      </c>
      <c r="B142" s="43" t="s">
        <v>2137</v>
      </c>
      <c r="C142" s="45" t="s">
        <v>1930</v>
      </c>
      <c r="D142" s="44">
        <v>45452</v>
      </c>
      <c r="E142" s="44">
        <v>45512</v>
      </c>
      <c r="F142" s="45" t="s">
        <v>1343</v>
      </c>
      <c r="G142" s="69" t="s">
        <v>538</v>
      </c>
      <c r="H142" s="43" t="s">
        <v>2138</v>
      </c>
      <c r="I142" s="43">
        <v>66</v>
      </c>
      <c r="J142" s="57">
        <v>27394.83</v>
      </c>
      <c r="K142" s="57">
        <v>27394.83</v>
      </c>
      <c r="L142" s="48">
        <v>45517</v>
      </c>
      <c r="M142" s="14" t="s">
        <v>142</v>
      </c>
    </row>
    <row r="143" spans="1:13" x14ac:dyDescent="0.35">
      <c r="A143" s="43">
        <v>2024</v>
      </c>
      <c r="B143" s="43" t="s">
        <v>2139</v>
      </c>
      <c r="C143" s="45" t="s">
        <v>1930</v>
      </c>
      <c r="D143" s="44">
        <v>45476</v>
      </c>
      <c r="E143" s="44">
        <v>45512</v>
      </c>
      <c r="F143" s="45" t="s">
        <v>1343</v>
      </c>
      <c r="G143" s="69" t="s">
        <v>522</v>
      </c>
      <c r="H143" s="43" t="s">
        <v>275</v>
      </c>
      <c r="I143" s="43">
        <v>66</v>
      </c>
      <c r="J143" s="57">
        <v>46359.61</v>
      </c>
      <c r="K143" s="57">
        <v>46359.61</v>
      </c>
      <c r="L143" s="48">
        <v>45518</v>
      </c>
      <c r="M143" s="14" t="s">
        <v>142</v>
      </c>
    </row>
    <row r="144" spans="1:13" x14ac:dyDescent="0.35">
      <c r="A144" s="43">
        <v>2024</v>
      </c>
      <c r="B144" s="43" t="s">
        <v>2140</v>
      </c>
      <c r="C144" s="45" t="s">
        <v>1930</v>
      </c>
      <c r="D144" s="44">
        <v>45461</v>
      </c>
      <c r="E144" s="44">
        <v>45533</v>
      </c>
      <c r="F144" s="45" t="s">
        <v>1343</v>
      </c>
      <c r="G144" s="69" t="s">
        <v>526</v>
      </c>
      <c r="H144" s="43" t="s">
        <v>274</v>
      </c>
      <c r="I144" s="43">
        <v>55</v>
      </c>
      <c r="J144" s="57">
        <v>126664.01</v>
      </c>
      <c r="K144" s="57">
        <v>126664.01</v>
      </c>
      <c r="L144" s="48">
        <v>45537</v>
      </c>
      <c r="M144" s="14" t="s">
        <v>142</v>
      </c>
    </row>
    <row r="145" spans="1:13" hidden="1" x14ac:dyDescent="0.35">
      <c r="A145" s="43">
        <v>2024</v>
      </c>
      <c r="B145" s="43" t="s">
        <v>2141</v>
      </c>
      <c r="C145" s="45" t="s">
        <v>1930</v>
      </c>
      <c r="D145" s="44">
        <v>45438</v>
      </c>
      <c r="E145" s="44"/>
      <c r="F145" s="45" t="s">
        <v>1343</v>
      </c>
      <c r="G145" s="69" t="s">
        <v>526</v>
      </c>
      <c r="H145" s="43" t="s">
        <v>274</v>
      </c>
      <c r="I145" s="43">
        <v>62</v>
      </c>
      <c r="J145" s="57">
        <v>3596.95</v>
      </c>
      <c r="K145" s="57" t="s">
        <v>1093</v>
      </c>
      <c r="L145" s="48"/>
      <c r="M145" s="14" t="s">
        <v>146</v>
      </c>
    </row>
    <row r="146" spans="1:13" hidden="1" x14ac:dyDescent="0.35">
      <c r="A146" s="43">
        <v>2024</v>
      </c>
      <c r="B146" s="43" t="s">
        <v>2142</v>
      </c>
      <c r="C146" s="45" t="s">
        <v>1930</v>
      </c>
      <c r="D146" s="44">
        <v>45460</v>
      </c>
      <c r="E146" s="44"/>
      <c r="F146" s="45" t="s">
        <v>1343</v>
      </c>
      <c r="G146" s="69" t="s">
        <v>526</v>
      </c>
      <c r="H146" s="43" t="s">
        <v>275</v>
      </c>
      <c r="I146" s="43">
        <v>60</v>
      </c>
      <c r="J146" s="57">
        <v>190409.95</v>
      </c>
      <c r="K146" s="57">
        <v>190409.95</v>
      </c>
      <c r="L146" s="48">
        <v>45581.629166666666</v>
      </c>
      <c r="M146" s="14" t="s">
        <v>142</v>
      </c>
    </row>
    <row r="147" spans="1:13" x14ac:dyDescent="0.35">
      <c r="A147" s="43">
        <v>2024</v>
      </c>
      <c r="B147" s="43" t="s">
        <v>2225</v>
      </c>
      <c r="C147" s="45" t="s">
        <v>1930</v>
      </c>
      <c r="D147" s="44">
        <v>45484</v>
      </c>
      <c r="E147" s="44">
        <v>45582</v>
      </c>
      <c r="F147" s="45" t="s">
        <v>1343</v>
      </c>
      <c r="G147" s="69" t="s">
        <v>535</v>
      </c>
      <c r="H147" s="43" t="s">
        <v>274</v>
      </c>
      <c r="I147" s="43">
        <v>46</v>
      </c>
      <c r="J147" s="57">
        <v>353917.19</v>
      </c>
      <c r="K147" s="57">
        <v>353917.19</v>
      </c>
      <c r="L147" s="48">
        <v>45597.64166666667</v>
      </c>
      <c r="M147" s="14" t="s">
        <v>142</v>
      </c>
    </row>
    <row r="148" spans="1:13" x14ac:dyDescent="0.35">
      <c r="A148" s="43">
        <v>2024</v>
      </c>
      <c r="B148" s="43" t="s">
        <v>2226</v>
      </c>
      <c r="C148" s="45" t="s">
        <v>1930</v>
      </c>
      <c r="D148" s="44">
        <v>45499</v>
      </c>
      <c r="E148" s="44">
        <v>45623</v>
      </c>
      <c r="F148" s="45" t="s">
        <v>1343</v>
      </c>
      <c r="G148" s="69" t="s">
        <v>535</v>
      </c>
      <c r="H148" s="43" t="s">
        <v>274</v>
      </c>
      <c r="I148" s="43">
        <v>47</v>
      </c>
      <c r="J148" s="57">
        <v>169783.54</v>
      </c>
      <c r="K148" s="57">
        <v>169783.54</v>
      </c>
      <c r="L148" s="48">
        <v>45642.698611111111</v>
      </c>
      <c r="M148" s="14" t="s">
        <v>142</v>
      </c>
    </row>
    <row r="149" spans="1:13" x14ac:dyDescent="0.35">
      <c r="A149" s="43">
        <v>2024</v>
      </c>
      <c r="B149" s="43" t="s">
        <v>2227</v>
      </c>
      <c r="C149" s="45" t="s">
        <v>1930</v>
      </c>
      <c r="D149" s="44">
        <v>45376</v>
      </c>
      <c r="E149" s="44">
        <v>45623</v>
      </c>
      <c r="F149" s="45" t="s">
        <v>1343</v>
      </c>
      <c r="G149" s="69" t="s">
        <v>2228</v>
      </c>
      <c r="H149" s="43" t="s">
        <v>274</v>
      </c>
      <c r="I149" s="43">
        <v>53</v>
      </c>
      <c r="J149" s="57">
        <v>293027.46999999997</v>
      </c>
      <c r="K149" s="57">
        <v>293027.46999999997</v>
      </c>
      <c r="L149" s="48">
        <v>45642.698611111111</v>
      </c>
      <c r="M149" s="14" t="s">
        <v>142</v>
      </c>
    </row>
    <row r="150" spans="1:13" x14ac:dyDescent="0.35">
      <c r="A150" s="43">
        <v>2024</v>
      </c>
      <c r="B150" s="43" t="s">
        <v>2229</v>
      </c>
      <c r="C150" s="45" t="s">
        <v>1930</v>
      </c>
      <c r="D150" s="44">
        <v>45533</v>
      </c>
      <c r="E150" s="44">
        <v>45623</v>
      </c>
      <c r="F150" s="45" t="s">
        <v>1343</v>
      </c>
      <c r="G150" s="69" t="s">
        <v>528</v>
      </c>
      <c r="H150" s="43" t="s">
        <v>274</v>
      </c>
      <c r="I150" s="43">
        <v>44</v>
      </c>
      <c r="J150" s="57">
        <v>25845.759999999998</v>
      </c>
      <c r="K150" s="57">
        <v>25845.759999999998</v>
      </c>
      <c r="L150" s="48">
        <v>45639.636111111111</v>
      </c>
      <c r="M150" s="14" t="s">
        <v>142</v>
      </c>
    </row>
    <row r="151" spans="1:13" hidden="1" x14ac:dyDescent="0.35">
      <c r="A151" s="43">
        <v>2024</v>
      </c>
      <c r="B151" s="43" t="s">
        <v>2230</v>
      </c>
      <c r="C151" s="45" t="s">
        <v>1930</v>
      </c>
      <c r="D151" s="44">
        <v>45638</v>
      </c>
      <c r="E151" s="44"/>
      <c r="F151" s="45" t="s">
        <v>1343</v>
      </c>
      <c r="G151" s="69" t="s">
        <v>526</v>
      </c>
      <c r="H151" s="43" t="s">
        <v>274</v>
      </c>
      <c r="I151" s="43">
        <v>62</v>
      </c>
      <c r="J151" s="57">
        <v>69641.33</v>
      </c>
      <c r="K151" s="57" t="s">
        <v>1093</v>
      </c>
      <c r="L151" s="48"/>
      <c r="M151" s="14" t="s">
        <v>146</v>
      </c>
    </row>
    <row r="152" spans="1:13" hidden="1" x14ac:dyDescent="0.35">
      <c r="A152" s="43"/>
      <c r="B152" s="43"/>
      <c r="C152" s="45"/>
      <c r="D152" s="44"/>
      <c r="E152" s="44"/>
      <c r="F152" s="45"/>
      <c r="G152" s="69"/>
      <c r="H152" s="43"/>
      <c r="I152" s="43"/>
      <c r="J152" s="57"/>
      <c r="K152" s="57"/>
      <c r="L152" s="48"/>
    </row>
    <row r="153" spans="1:13" hidden="1" x14ac:dyDescent="0.35">
      <c r="A153" s="43"/>
      <c r="B153" s="43"/>
      <c r="C153" s="45"/>
      <c r="D153" s="44"/>
      <c r="E153" s="44"/>
      <c r="F153" s="45"/>
      <c r="G153" s="69"/>
      <c r="H153" s="43"/>
      <c r="I153" s="43"/>
      <c r="J153" s="57"/>
      <c r="K153" s="57"/>
      <c r="L153" s="48"/>
    </row>
    <row r="154" spans="1:13" hidden="1" x14ac:dyDescent="0.35">
      <c r="A154" s="69" t="s">
        <v>1941</v>
      </c>
      <c r="B154" s="43"/>
      <c r="C154" s="45"/>
      <c r="D154" s="44"/>
      <c r="E154" s="44"/>
      <c r="F154" s="45"/>
      <c r="G154" s="69"/>
      <c r="H154" s="43"/>
      <c r="I154" s="43"/>
      <c r="J154" s="57"/>
      <c r="K154" s="57"/>
      <c r="L154" s="48"/>
    </row>
    <row r="155" spans="1:13" x14ac:dyDescent="0.35">
      <c r="B155" s="43"/>
      <c r="C155" s="45"/>
      <c r="D155" s="44"/>
      <c r="E155" s="44"/>
      <c r="F155" s="45"/>
      <c r="G155" s="69"/>
      <c r="H155" s="43"/>
      <c r="I155" s="43"/>
      <c r="J155" s="57"/>
      <c r="K155" s="57"/>
      <c r="L155" s="48"/>
    </row>
    <row r="156" spans="1:13" x14ac:dyDescent="0.35">
      <c r="A156" s="43"/>
      <c r="B156" s="43"/>
      <c r="C156" s="45"/>
      <c r="D156" s="44"/>
      <c r="E156" s="44"/>
      <c r="F156" s="45"/>
      <c r="G156" s="69"/>
      <c r="H156" s="43"/>
      <c r="I156" s="43"/>
      <c r="J156" s="57"/>
      <c r="K156" s="57"/>
      <c r="L156" s="48"/>
    </row>
    <row r="157" spans="1:13" x14ac:dyDescent="0.35">
      <c r="L157" s="48"/>
    </row>
    <row r="158" spans="1:13" x14ac:dyDescent="0.35">
      <c r="L158" s="48"/>
    </row>
    <row r="159" spans="1:13" x14ac:dyDescent="0.35">
      <c r="L159" s="48"/>
    </row>
    <row r="160" spans="1:13" x14ac:dyDescent="0.35">
      <c r="L160" s="48"/>
    </row>
    <row r="161" spans="12:12" x14ac:dyDescent="0.35">
      <c r="L161" s="48"/>
    </row>
    <row r="162" spans="12:12" x14ac:dyDescent="0.35">
      <c r="L162" s="48"/>
    </row>
    <row r="163" spans="12:12" x14ac:dyDescent="0.35">
      <c r="L163" s="48"/>
    </row>
    <row r="164" spans="12:12" x14ac:dyDescent="0.35">
      <c r="L164" s="48"/>
    </row>
    <row r="165" spans="12:12" x14ac:dyDescent="0.35">
      <c r="L165" s="48"/>
    </row>
    <row r="166" spans="12:12" x14ac:dyDescent="0.35">
      <c r="L166" s="48"/>
    </row>
    <row r="167" spans="12:12" x14ac:dyDescent="0.35">
      <c r="L167" s="48"/>
    </row>
    <row r="168" spans="12:12" x14ac:dyDescent="0.35">
      <c r="L168" s="48"/>
    </row>
    <row r="169" spans="12:12" x14ac:dyDescent="0.35">
      <c r="L169" s="48"/>
    </row>
    <row r="170" spans="12:12" x14ac:dyDescent="0.35">
      <c r="L170" s="48"/>
    </row>
    <row r="171" spans="12:12" x14ac:dyDescent="0.35">
      <c r="L171" s="48"/>
    </row>
    <row r="172" spans="12:12" x14ac:dyDescent="0.35">
      <c r="L172" s="48"/>
    </row>
    <row r="173" spans="12:12" x14ac:dyDescent="0.35">
      <c r="L173" s="48"/>
    </row>
    <row r="174" spans="12:12" x14ac:dyDescent="0.35">
      <c r="L174" s="48"/>
    </row>
    <row r="175" spans="12:12" x14ac:dyDescent="0.35">
      <c r="L175" s="48"/>
    </row>
    <row r="176" spans="12:12" x14ac:dyDescent="0.35">
      <c r="L176" s="48"/>
    </row>
    <row r="177" spans="12:12" x14ac:dyDescent="0.35">
      <c r="L177" s="48"/>
    </row>
    <row r="178" spans="12:12" x14ac:dyDescent="0.35">
      <c r="L178" s="48"/>
    </row>
    <row r="179" spans="12:12" x14ac:dyDescent="0.35">
      <c r="L179" s="48"/>
    </row>
    <row r="180" spans="12:12" x14ac:dyDescent="0.35">
      <c r="L180" s="48"/>
    </row>
    <row r="181" spans="12:12" x14ac:dyDescent="0.35">
      <c r="L181" s="48"/>
    </row>
    <row r="182" spans="12:12" x14ac:dyDescent="0.35">
      <c r="L182" s="48"/>
    </row>
    <row r="183" spans="12:12" x14ac:dyDescent="0.35">
      <c r="L183" s="48"/>
    </row>
  </sheetData>
  <mergeCells count="2">
    <mergeCell ref="A1:K1"/>
    <mergeCell ref="J3:K3"/>
  </mergeCells>
  <phoneticPr fontId="54" type="noConversion"/>
  <printOptions horizontalCentered="1"/>
  <pageMargins left="0.23622047244094491" right="0.23622047244094491" top="0.35433070866141736" bottom="0.35433070866141736" header="0.31496062992125984" footer="0.31496062992125984"/>
  <pageSetup scale="54" orientation="landscape" r:id="rId1"/>
  <headerFooter>
    <oddFooter>&amp;C&amp;P</oddFooter>
  </headerFooter>
  <legacyDrawingHF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3:C40"/>
  <sheetViews>
    <sheetView workbookViewId="0"/>
  </sheetViews>
  <sheetFormatPr baseColWidth="10" defaultRowHeight="15" x14ac:dyDescent="0.25"/>
  <sheetData>
    <row r="3" spans="2:3" x14ac:dyDescent="0.25">
      <c r="B3">
        <v>1</v>
      </c>
      <c r="C3" t="s">
        <v>38</v>
      </c>
    </row>
    <row r="4" spans="2:3" x14ac:dyDescent="0.25">
      <c r="B4">
        <v>2</v>
      </c>
      <c r="C4" t="s">
        <v>37</v>
      </c>
    </row>
    <row r="5" spans="2:3" x14ac:dyDescent="0.25">
      <c r="B5">
        <v>3</v>
      </c>
      <c r="C5" t="s">
        <v>17</v>
      </c>
    </row>
    <row r="6" spans="2:3" x14ac:dyDescent="0.25">
      <c r="B6">
        <v>4</v>
      </c>
      <c r="C6" t="s">
        <v>35</v>
      </c>
    </row>
    <row r="7" spans="2:3" x14ac:dyDescent="0.25">
      <c r="B7">
        <v>5</v>
      </c>
      <c r="C7" t="s">
        <v>24</v>
      </c>
    </row>
    <row r="8" spans="2:3" x14ac:dyDescent="0.25">
      <c r="B8">
        <v>6</v>
      </c>
      <c r="C8" t="s">
        <v>32</v>
      </c>
    </row>
    <row r="9" spans="2:3" x14ac:dyDescent="0.25">
      <c r="B9">
        <v>7</v>
      </c>
      <c r="C9" t="s">
        <v>33</v>
      </c>
    </row>
    <row r="10" spans="2:3" x14ac:dyDescent="0.25">
      <c r="B10">
        <v>8</v>
      </c>
      <c r="C10" t="s">
        <v>19</v>
      </c>
    </row>
    <row r="11" spans="2:3" x14ac:dyDescent="0.25">
      <c r="B11">
        <v>9</v>
      </c>
      <c r="C11" t="s">
        <v>39</v>
      </c>
    </row>
    <row r="12" spans="2:3" x14ac:dyDescent="0.25">
      <c r="B12">
        <v>10</v>
      </c>
      <c r="C12" t="s">
        <v>22</v>
      </c>
    </row>
    <row r="13" spans="2:3" x14ac:dyDescent="0.25">
      <c r="B13">
        <v>11</v>
      </c>
      <c r="C13" t="s">
        <v>28</v>
      </c>
    </row>
    <row r="14" spans="2:3" x14ac:dyDescent="0.25">
      <c r="B14">
        <v>12</v>
      </c>
      <c r="C14" t="s">
        <v>14</v>
      </c>
    </row>
    <row r="15" spans="2:3" x14ac:dyDescent="0.25">
      <c r="B15">
        <v>13</v>
      </c>
      <c r="C15" t="s">
        <v>21</v>
      </c>
    </row>
    <row r="16" spans="2:3" x14ac:dyDescent="0.25">
      <c r="B16">
        <v>14</v>
      </c>
      <c r="C16" t="s">
        <v>27</v>
      </c>
    </row>
    <row r="17" spans="2:3" x14ac:dyDescent="0.25">
      <c r="B17">
        <v>15</v>
      </c>
      <c r="C17" t="s">
        <v>40</v>
      </c>
    </row>
    <row r="18" spans="2:3" x14ac:dyDescent="0.25">
      <c r="B18">
        <v>16</v>
      </c>
      <c r="C18" t="s">
        <v>41</v>
      </c>
    </row>
    <row r="19" spans="2:3" x14ac:dyDescent="0.25">
      <c r="B19">
        <v>17</v>
      </c>
      <c r="C19" t="s">
        <v>42</v>
      </c>
    </row>
    <row r="20" spans="2:3" x14ac:dyDescent="0.25">
      <c r="B20">
        <v>18</v>
      </c>
      <c r="C20" t="s">
        <v>15</v>
      </c>
    </row>
    <row r="21" spans="2:3" x14ac:dyDescent="0.25">
      <c r="B21">
        <v>19</v>
      </c>
      <c r="C21" t="s">
        <v>13</v>
      </c>
    </row>
    <row r="22" spans="2:3" x14ac:dyDescent="0.25">
      <c r="B22">
        <v>20</v>
      </c>
      <c r="C22" t="s">
        <v>36</v>
      </c>
    </row>
    <row r="23" spans="2:3" x14ac:dyDescent="0.25">
      <c r="B23">
        <v>21</v>
      </c>
      <c r="C23" t="s">
        <v>26</v>
      </c>
    </row>
    <row r="24" spans="2:3" x14ac:dyDescent="0.25">
      <c r="B24">
        <v>22</v>
      </c>
      <c r="C24" t="s">
        <v>30</v>
      </c>
    </row>
    <row r="25" spans="2:3" x14ac:dyDescent="0.25">
      <c r="B25">
        <v>23</v>
      </c>
      <c r="C25" t="s">
        <v>43</v>
      </c>
    </row>
    <row r="26" spans="2:3" x14ac:dyDescent="0.25">
      <c r="B26">
        <v>24</v>
      </c>
      <c r="C26" t="s">
        <v>34</v>
      </c>
    </row>
    <row r="27" spans="2:3" x14ac:dyDescent="0.25">
      <c r="B27">
        <v>25</v>
      </c>
      <c r="C27" t="s">
        <v>44</v>
      </c>
    </row>
    <row r="28" spans="2:3" x14ac:dyDescent="0.25">
      <c r="B28">
        <v>26</v>
      </c>
      <c r="C28" t="s">
        <v>25</v>
      </c>
    </row>
    <row r="29" spans="2:3" x14ac:dyDescent="0.25">
      <c r="B29">
        <v>27</v>
      </c>
      <c r="C29" t="s">
        <v>18</v>
      </c>
    </row>
    <row r="30" spans="2:3" x14ac:dyDescent="0.25">
      <c r="B30">
        <v>28</v>
      </c>
      <c r="C30" t="s">
        <v>20</v>
      </c>
    </row>
    <row r="31" spans="2:3" x14ac:dyDescent="0.25">
      <c r="B31">
        <v>29</v>
      </c>
      <c r="C31" t="s">
        <v>29</v>
      </c>
    </row>
    <row r="32" spans="2:3" x14ac:dyDescent="0.25">
      <c r="B32">
        <v>30</v>
      </c>
      <c r="C32" t="s">
        <v>16</v>
      </c>
    </row>
    <row r="33" spans="2:3" x14ac:dyDescent="0.25">
      <c r="B33">
        <v>31</v>
      </c>
      <c r="C33" t="s">
        <v>45</v>
      </c>
    </row>
    <row r="34" spans="2:3" x14ac:dyDescent="0.25">
      <c r="B34">
        <v>32</v>
      </c>
      <c r="C34" t="s">
        <v>46</v>
      </c>
    </row>
    <row r="35" spans="2:3" x14ac:dyDescent="0.25">
      <c r="B35">
        <v>33</v>
      </c>
      <c r="C35" t="s">
        <v>31</v>
      </c>
    </row>
    <row r="36" spans="2:3" x14ac:dyDescent="0.25">
      <c r="B36">
        <v>34</v>
      </c>
      <c r="C36" t="s">
        <v>23</v>
      </c>
    </row>
    <row r="37" spans="2:3" x14ac:dyDescent="0.25">
      <c r="B37">
        <v>35</v>
      </c>
      <c r="C37" t="s">
        <v>47</v>
      </c>
    </row>
    <row r="38" spans="2:3" x14ac:dyDescent="0.25">
      <c r="B38">
        <v>36</v>
      </c>
      <c r="C38" t="s">
        <v>47</v>
      </c>
    </row>
    <row r="39" spans="2:3" x14ac:dyDescent="0.25">
      <c r="B39">
        <v>37</v>
      </c>
      <c r="C39" t="s">
        <v>48</v>
      </c>
    </row>
    <row r="40" spans="2:3" x14ac:dyDescent="0.25">
      <c r="B40">
        <v>38</v>
      </c>
      <c r="C40"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atendidos en 2024</vt:lpstr>
      <vt:lpstr>Siniestralidad vinculada CH</vt:lpstr>
      <vt:lpstr>Daños (C. Hipotecarios)</vt:lpstr>
      <vt:lpstr>Vida (C. Hipotecarios)</vt:lpstr>
      <vt:lpstr>Vida (Mediano plazo)</vt:lpstr>
      <vt:lpstr>Hoja2</vt:lpstr>
      <vt:lpstr>'atendidos en 2024'!Área_de_impresión</vt:lpstr>
      <vt:lpstr>'Daños (C. Hipotecarios)'!Área_de_impresión</vt:lpstr>
      <vt:lpstr>'Siniestralidad vinculada CH'!Área_de_impresión</vt:lpstr>
      <vt:lpstr>'Vida (C. Hipotecarios)'!Área_de_impresión</vt:lpstr>
      <vt:lpstr>'Vida (Mediano plazo)'!Área_de_impresión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Juán Manuel Quiñones Esmerado</dc:creator>
  <cp:lastModifiedBy>Adrianna Ydalid Campos Ocaña</cp:lastModifiedBy>
  <cp:lastPrinted>2024-10-29T17:01:05Z</cp:lastPrinted>
  <dcterms:created xsi:type="dcterms:W3CDTF">2018-10-12T14:14:39Z</dcterms:created>
  <dcterms:modified xsi:type="dcterms:W3CDTF">2025-03-20T17:52:21Z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6fd12661-6f88-4a88-9b52-a081413ff16e</vt:lpwstr>
  </property>
</Properties>
</file>