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irc\Documents\_AIP\09_Septiembre\3er_trimestre\Programática\"/>
    </mc:Choice>
  </mc:AlternateContent>
  <xr:revisionPtr revIDLastSave="0" documentId="13_ncr:1_{EF805257-928A-482D-908E-AEA00498C56F}" xr6:coauthVersionLast="47" xr6:coauthVersionMax="47" xr10:uidLastSave="{00000000-0000-0000-0000-000000000000}"/>
  <bookViews>
    <workbookView xWindow="-96" yWindow="0" windowWidth="12660" windowHeight="12336" xr2:uid="{00000000-000D-0000-FFFF-FFFF00000000}"/>
  </bookViews>
  <sheets>
    <sheet name="CAT_PROGRAM" sheetId="2" r:id="rId1"/>
  </sheets>
  <definedNames>
    <definedName name="_xlnm.Print_Area" localSheetId="0">CAT_PROGRAM!$B$2:$K$43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2" l="1"/>
  <c r="G15" i="2"/>
  <c r="G26" i="2"/>
  <c r="G27" i="2"/>
  <c r="I30" i="2" l="1"/>
  <c r="I25" i="2"/>
  <c r="G12" i="2"/>
  <c r="G11" i="2"/>
  <c r="J17" i="2"/>
  <c r="I17" i="2"/>
  <c r="H17" i="2"/>
  <c r="F17" i="2"/>
  <c r="G14" i="2"/>
  <c r="G24" i="2"/>
  <c r="G23" i="2"/>
  <c r="G22" i="2"/>
  <c r="G21" i="2"/>
  <c r="G20" i="2"/>
  <c r="G19" i="2"/>
  <c r="G29" i="2"/>
  <c r="G28" i="2"/>
  <c r="G39" i="2"/>
  <c r="G38" i="2"/>
  <c r="G37" i="2"/>
  <c r="G36" i="2"/>
  <c r="G35" i="2"/>
  <c r="G34" i="2"/>
  <c r="G33" i="2"/>
  <c r="G32" i="2"/>
  <c r="G31" i="2"/>
  <c r="J30" i="2"/>
  <c r="H30" i="2"/>
  <c r="F30" i="2"/>
  <c r="K39" i="2"/>
  <c r="K38" i="2"/>
  <c r="K37" i="2"/>
  <c r="K36" i="2"/>
  <c r="K35" i="2"/>
  <c r="K34" i="2"/>
  <c r="K33" i="2"/>
  <c r="K32" i="2"/>
  <c r="K31" i="2"/>
  <c r="J25" i="2"/>
  <c r="H25" i="2"/>
  <c r="F25" i="2"/>
  <c r="K29" i="2"/>
  <c r="K28" i="2"/>
  <c r="K27" i="2"/>
  <c r="K26" i="2"/>
  <c r="K24" i="2"/>
  <c r="K23" i="2"/>
  <c r="K22" i="2"/>
  <c r="K21" i="2"/>
  <c r="K20" i="2"/>
  <c r="K19" i="2"/>
  <c r="K18" i="2"/>
  <c r="K16" i="2"/>
  <c r="K15" i="2"/>
  <c r="K14" i="2"/>
  <c r="J13" i="2"/>
  <c r="I13" i="2"/>
  <c r="H13" i="2"/>
  <c r="F13" i="2"/>
  <c r="K12" i="2"/>
  <c r="K11" i="2"/>
  <c r="J10" i="2"/>
  <c r="I10" i="2"/>
  <c r="H10" i="2"/>
  <c r="F10" i="2"/>
  <c r="G30" i="2" l="1"/>
  <c r="K30" i="2"/>
  <c r="K25" i="2"/>
  <c r="G25" i="2"/>
  <c r="J9" i="2"/>
  <c r="J40" i="2" s="1"/>
  <c r="I9" i="2"/>
  <c r="I40" i="2" s="1"/>
  <c r="F9" i="2"/>
  <c r="F40" i="2" s="1"/>
  <c r="H9" i="2"/>
  <c r="H40" i="2" s="1"/>
  <c r="G17" i="2"/>
  <c r="K13" i="2"/>
  <c r="G10" i="2"/>
  <c r="K17" i="2"/>
  <c r="G13" i="2"/>
  <c r="K10" i="2"/>
  <c r="K40" i="2" l="1"/>
  <c r="G9" i="2"/>
  <c r="G40" i="2"/>
  <c r="K9" i="2"/>
</calcChain>
</file>

<file path=xl/sharedStrings.xml><?xml version="1.0" encoding="utf-8"?>
<sst xmlns="http://schemas.openxmlformats.org/spreadsheetml/2006/main" count="52" uniqueCount="52">
  <si>
    <t>Instituto Mexicano Del Seguro Social</t>
  </si>
  <si>
    <t>Gasto por Categoría Programática 1/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</si>
  <si>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</si>
  <si>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</si>
  <si>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</si>
  <si>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</si>
  <si>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</si>
  <si>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</si>
  <si>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</si>
  <si>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1</t>
  </si>
  <si>
    <t>2 = (3-1)</t>
  </si>
  <si>
    <t>3</t>
  </si>
  <si>
    <t>4</t>
  </si>
  <si>
    <t>5</t>
  </si>
  <si>
    <t>6 = (3-4)</t>
  </si>
  <si>
    <t>Prestación de Servicios Públicos</t>
  </si>
  <si>
    <t>Operaciones ajenas</t>
  </si>
  <si>
    <t>Pensiones y jubilaciones</t>
  </si>
  <si>
    <t>Total del Gasto</t>
  </si>
  <si>
    <t>“Bajo protesta de decir verdad declaramos que los Estados Financieros y sus notas, son razonablemente correctos y son responsabilidad del emisor”</t>
  </si>
  <si>
    <t>1/ Las sumas parciales y total pueden no coincidir debido al redondeo.</t>
  </si>
  <si>
    <t>(Cifras en pesos)</t>
  </si>
  <si>
    <t>Egresos</t>
  </si>
  <si>
    <t>Subsidios: Sector Social y Privado o Entidades Federativas y Municipios</t>
  </si>
  <si>
    <t>Subsidios sujetos a Reglas de Operación</t>
  </si>
  <si>
    <t>PROGRAMAS</t>
  </si>
  <si>
    <t>Subsidios sujetos a Lineamientos de Operación.</t>
  </si>
  <si>
    <t>Bienes, Servicios e Infraestructura Pública</t>
  </si>
  <si>
    <t>Provisión de Bienes Públicos</t>
  </si>
  <si>
    <t>Proyectos de Inversión en Infraestructura y Obra Pública</t>
  </si>
  <si>
    <t>Desempeño de las Funciones de Gobierno</t>
  </si>
  <si>
    <t>Funciones de las Fuerzas Armadas</t>
  </si>
  <si>
    <t>Fomento, Promoción y Servicios para el Desarrollo Económico y Social</t>
  </si>
  <si>
    <t>Regulación y supervisión</t>
  </si>
  <si>
    <t>Atención a desastres por eventos naturales</t>
  </si>
  <si>
    <t>Articulación, coordinación e instrumentación de políticas públicas</t>
  </si>
  <si>
    <t>Investigación y desarrollo</t>
  </si>
  <si>
    <t>Servicios de protección y conservación ambiental</t>
  </si>
  <si>
    <t>Administrativos y de Apoyo a la Gestión Presupuestaria</t>
  </si>
  <si>
    <t>Apoyo para el desarrollo de las funciones de gobierno</t>
  </si>
  <si>
    <t>Participaciones a entidades federativas y municipios</t>
  </si>
  <si>
    <t>Costo financiero, deuda o apoyos a deudores y ahorradores de la banca</t>
  </si>
  <si>
    <t>Adeudos de ejercicios fiscales anteriores (ADEFAS)</t>
  </si>
  <si>
    <t>Aportaciones Federales</t>
  </si>
  <si>
    <t>Obligaciones de cumplimiento de resolución jurisdiccional</t>
  </si>
  <si>
    <t>Aportaciones a la seguridad social</t>
  </si>
  <si>
    <t>Aportaciones a fondos de estabilización</t>
  </si>
  <si>
    <t>Aportaciones a fondos de inversión y reestructura de pensiones</t>
  </si>
  <si>
    <t>Apoyo al buen gobierno y mejoramiento de la gestión</t>
  </si>
  <si>
    <t>Provisiones y reasignaciones presupuestarias específicos</t>
  </si>
  <si>
    <t>Compromisos, Cumplimiento de Obligaciones y otras Aportaciones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</si>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</sst>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Noto Sans"/>
      <family val="2"/>
    </font>
    <font>
      <b/>
      <sz val="10"/>
      <color indexed="8"/>
      <name val="Noto Sans"/>
      <family val="2"/>
    </font>
    <font>
      <sz val="9"/>
      <color indexed="8"/>
      <name val="Noto Sans"/>
      <family val="2"/>
    </font>
    <font>
      <b/>
      <sz val="9"/>
      <color indexed="8"/>
      <name val="Noto Sans"/>
      <family val="2"/>
    </font>
    <font>
      <sz val="10"/>
      <color indexed="8"/>
      <name val="Noto Sans"/>
      <family val="2"/>
    </font>
    <font>
      <sz val="1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21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24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left" vertical="top" wrapText="1"/>
    </xf>
    <xf numFmtId="0" fontId="2" fillId="0" borderId="11" xfId="1" applyFont="1" applyBorder="1" applyAlignment="1">
      <alignment horizontal="left" vertical="top" wrapText="1"/>
    </xf>
    <xf numFmtId="0" fontId="2" fillId="0" borderId="12" xfId="1" applyFont="1" applyBorder="1" applyAlignment="1">
      <alignment horizontal="left" vertical="top" wrapText="1"/>
    </xf>
    <xf numFmtId="0" fontId="2" fillId="0" borderId="13" xfId="1" applyFont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left" vertical="top" wrapText="1"/>
    </xf>
    <xf numFmtId="3" fontId="5" fillId="2" borderId="16" xfId="1" applyNumberFormat="1" applyFont="1" applyFill="1" applyBorder="1" applyAlignment="1">
      <alignment horizontal="right" vertical="center" wrapText="1"/>
    </xf>
    <xf numFmtId="0" fontId="4" fillId="2" borderId="0" xfId="1" applyFont="1" applyFill="1" applyAlignment="1">
      <alignment horizontal="left" vertical="top" wrapText="1"/>
    </xf>
    <xf numFmtId="0" fontId="4" fillId="2" borderId="15" xfId="1" applyFont="1" applyFill="1" applyBorder="1" applyAlignment="1">
      <alignment horizontal="left" vertical="center" wrapText="1"/>
    </xf>
    <xf numFmtId="3" fontId="4" fillId="2" borderId="16" xfId="1" applyNumberFormat="1" applyFont="1" applyFill="1" applyBorder="1" applyAlignment="1">
      <alignment horizontal="right" vertical="center" wrapText="1"/>
    </xf>
    <xf numFmtId="3" fontId="5" fillId="2" borderId="18" xfId="1" applyNumberFormat="1" applyFont="1" applyFill="1" applyBorder="1" applyAlignment="1">
      <alignment horizontal="right" vertical="center" wrapText="1"/>
    </xf>
    <xf numFmtId="0" fontId="6" fillId="2" borderId="0" xfId="1" applyFont="1" applyFill="1" applyAlignment="1">
      <alignment horizontal="left" vertical="top" wrapText="1"/>
    </xf>
    <xf numFmtId="0" fontId="7" fillId="0" borderId="0" xfId="1" applyFont="1"/>
    <xf numFmtId="3" fontId="7" fillId="0" borderId="0" xfId="1" applyNumberFormat="1" applyFont="1"/>
    <xf numFmtId="0" fontId="4" fillId="0" borderId="15" xfId="1" applyFont="1" applyBorder="1" applyAlignment="1">
      <alignment horizontal="left" vertical="center" wrapText="1"/>
    </xf>
    <xf numFmtId="0" fontId="6" fillId="2" borderId="0" xfId="1" applyFont="1" applyFill="1" applyAlignment="1">
      <alignment horizontal="center" vertical="top" wrapText="1"/>
    </xf>
    <xf numFmtId="0" fontId="5" fillId="2" borderId="0" xfId="1" applyFont="1" applyFill="1" applyAlignment="1">
      <alignment horizontal="left" vertical="center" wrapText="1"/>
    </xf>
    <xf numFmtId="0" fontId="5" fillId="2" borderId="15" xfId="1" applyFont="1" applyFill="1" applyBorder="1" applyAlignment="1">
      <alignment horizontal="left" vertical="center" wrapText="1"/>
    </xf>
    <xf numFmtId="0" fontId="5" fillId="2" borderId="18" xfId="1" applyFont="1" applyFill="1" applyBorder="1" applyAlignment="1">
      <alignment horizontal="left" vertical="center" wrapText="1"/>
    </xf>
    <xf numFmtId="0" fontId="6" fillId="2" borderId="19" xfId="1" applyFont="1" applyFill="1" applyBorder="1" applyAlignment="1">
      <alignment horizontal="center" vertical="top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23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22" xfId="1" applyFont="1" applyBorder="1" applyAlignment="1">
      <alignment horizontal="center" vertical="center" wrapText="1"/>
    </xf>
    <xf numFmtId="0" fontId="3" fillId="2" borderId="20" xfId="1" applyFont="1" applyFill="1" applyBorder="1" applyAlignment="1">
      <alignment horizontal="center" vertical="center" wrapText="1"/>
    </xf>
    <xf numFmtId="0" fontId="2" fillId="0" borderId="25" xfId="1" applyFont="1" applyBorder="1" applyAlignment="1">
      <alignment horizontal="center" vertical="center" wrapText="1"/>
    </xf>
    <xf numFmtId="0" fontId="2" fillId="0" borderId="26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71968</xdr:colOff>
      <xdr:row>1</xdr:row>
      <xdr:rowOff>38100</xdr:rowOff>
    </xdr:from>
    <xdr:to>
      <xdr:col>4</xdr:col>
      <xdr:colOff>67734</xdr:colOff>
      <xdr:row>4</xdr:row>
      <xdr:rowOff>152400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7B663D52-B689-4D26-A81B-657B59094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193" y="476250"/>
          <a:ext cx="510116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0E6B4-0507-4336-A996-A98B714498E4}">
  <sheetPr>
    <pageSetUpPr fitToPage="1"/>
  </sheetPr>
  <dimension ref="A1:L47"/>
  <sheetViews>
    <sheetView showGridLines="0" tabSelected="1" view="pageBreakPreview" topLeftCell="F25" zoomScaleNormal="100" zoomScaleSheetLayoutView="100" workbookViewId="0">
      <selection activeCell="J16" sqref="J16"/>
    </sheetView>
  </sheetViews>
  <sheetFormatPr baseColWidth="10" defaultColWidth="9.109375" defaultRowHeight="15" x14ac:dyDescent="0.35"/>
  <cols>
    <col min="1" max="1" width="4.109375" style="15" customWidth="1"/>
    <col min="2" max="4" width="2.5546875" style="15" customWidth="1"/>
    <col min="5" max="5" width="61.44140625" style="15" customWidth="1"/>
    <col min="6" max="7" width="17" style="15" customWidth="1"/>
    <col min="8" max="8" width="18.109375" style="15" customWidth="1"/>
    <col min="9" max="9" width="17" style="15" customWidth="1"/>
    <col min="10" max="10" width="17.44140625" style="15" bestFit="1" customWidth="1"/>
    <col min="11" max="11" width="17" style="15" customWidth="1"/>
    <col min="12" max="12" width="4.109375" style="15" customWidth="1"/>
    <col min="13" max="16384" width="9.109375" style="15"/>
  </cols>
  <sheetData>
    <row r="1" spans="1:12" ht="35.1" customHeight="1" thickBot="1" x14ac:dyDescent="0.4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2" customHeight="1" x14ac:dyDescent="0.35">
      <c r="A2" s="14"/>
      <c r="B2" s="23" t="s">
        <v>0</v>
      </c>
      <c r="C2" s="24"/>
      <c r="D2" s="24"/>
      <c r="E2" s="24"/>
      <c r="F2" s="24"/>
      <c r="G2" s="24"/>
      <c r="H2" s="24"/>
      <c r="I2" s="24"/>
      <c r="J2" s="24"/>
      <c r="K2" s="25"/>
      <c r="L2" s="14"/>
    </row>
    <row r="3" spans="1:12" ht="12" customHeight="1" x14ac:dyDescent="0.35">
      <c r="A3" s="14"/>
      <c r="B3" s="26" t="s">
        <v>1</v>
      </c>
      <c r="C3" s="27"/>
      <c r="D3" s="27"/>
      <c r="E3" s="27"/>
      <c r="F3" s="27"/>
      <c r="G3" s="27"/>
      <c r="H3" s="27"/>
      <c r="I3" s="27"/>
      <c r="J3" s="27"/>
      <c r="K3" s="28"/>
      <c r="L3" s="14"/>
    </row>
    <row r="4" spans="1:12" ht="12" customHeight="1" x14ac:dyDescent="0.35">
      <c r="A4" s="14"/>
      <c r="B4" s="26" t="s">
        <v>51</v>
      </c>
      <c r="C4" s="27"/>
      <c r="D4" s="27"/>
      <c r="E4" s="27"/>
      <c r="F4" s="27"/>
      <c r="G4" s="27"/>
      <c r="H4" s="27"/>
      <c r="I4" s="27"/>
      <c r="J4" s="27"/>
      <c r="K4" s="28"/>
      <c r="L4" s="14"/>
    </row>
    <row r="5" spans="1:12" ht="15.6" thickBot="1" x14ac:dyDescent="0.4">
      <c r="A5" s="14"/>
      <c r="B5" s="29" t="s">
        <v>21</v>
      </c>
      <c r="C5" s="30"/>
      <c r="D5" s="30"/>
      <c r="E5" s="30"/>
      <c r="F5" s="30"/>
      <c r="G5" s="30"/>
      <c r="H5" s="30"/>
      <c r="I5" s="30"/>
      <c r="J5" s="30"/>
      <c r="K5" s="31"/>
      <c r="L5" s="14"/>
    </row>
    <row r="6" spans="1:12" ht="12" customHeight="1" thickBot="1" x14ac:dyDescent="0.4">
      <c r="A6" s="14"/>
      <c r="B6" s="32" t="s">
        <v>2</v>
      </c>
      <c r="C6" s="33"/>
      <c r="D6" s="33"/>
      <c r="E6" s="34"/>
      <c r="F6" s="38" t="s">
        <v>22</v>
      </c>
      <c r="G6" s="38"/>
      <c r="H6" s="38"/>
      <c r="I6" s="38"/>
      <c r="J6" s="38"/>
      <c r="K6" s="39" t="s">
        <v>8</v>
      </c>
      <c r="L6" s="14"/>
    </row>
    <row r="7" spans="1:12" ht="39.9" customHeight="1" x14ac:dyDescent="0.35">
      <c r="A7" s="14"/>
      <c r="B7" s="35"/>
      <c r="C7" s="36"/>
      <c r="D7" s="36"/>
      <c r="E7" s="37"/>
      <c r="F7" s="1" t="s">
        <v>3</v>
      </c>
      <c r="G7" s="2" t="s">
        <v>4</v>
      </c>
      <c r="H7" s="2" t="s">
        <v>5</v>
      </c>
      <c r="I7" s="2" t="s">
        <v>6</v>
      </c>
      <c r="J7" s="3" t="s">
        <v>7</v>
      </c>
      <c r="K7" s="40"/>
      <c r="L7" s="14"/>
    </row>
    <row r="8" spans="1:12" ht="15" customHeight="1" x14ac:dyDescent="0.35">
      <c r="A8" s="14"/>
      <c r="B8" s="4"/>
      <c r="C8" s="5"/>
      <c r="D8" s="5"/>
      <c r="E8" s="6"/>
      <c r="F8" s="7" t="s">
        <v>9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14"/>
    </row>
    <row r="9" spans="1:12" ht="29.4" customHeight="1" x14ac:dyDescent="0.35">
      <c r="A9" s="14"/>
      <c r="B9" s="8"/>
      <c r="C9" s="19" t="s">
        <v>25</v>
      </c>
      <c r="D9" s="19"/>
      <c r="E9" s="20"/>
      <c r="F9" s="9">
        <f>F10+F13+F17+F25+F30</f>
        <v>1143486114686</v>
      </c>
      <c r="G9" s="9">
        <f>H9-F9</f>
        <v>38634693751.149902</v>
      </c>
      <c r="H9" s="9">
        <f t="shared" ref="H9:J9" si="0">H10+H13+H17+H25+H30</f>
        <v>1182120808437.1499</v>
      </c>
      <c r="I9" s="9">
        <f t="shared" si="0"/>
        <v>1190533668976.0806</v>
      </c>
      <c r="J9" s="9">
        <f t="shared" si="0"/>
        <v>1181928854419.4788</v>
      </c>
      <c r="K9" s="9">
        <f>H9-I9</f>
        <v>-8412860538.9306641</v>
      </c>
      <c r="L9" s="14"/>
    </row>
    <row r="10" spans="1:12" ht="28.2" customHeight="1" x14ac:dyDescent="0.35">
      <c r="A10" s="14"/>
      <c r="B10" s="8"/>
      <c r="C10" s="10"/>
      <c r="D10" s="19" t="s">
        <v>23</v>
      </c>
      <c r="E10" s="20"/>
      <c r="F10" s="9">
        <f>F11+F12</f>
        <v>0</v>
      </c>
      <c r="G10" s="9">
        <f t="shared" ref="G10:G40" si="1">H10-F10</f>
        <v>0</v>
      </c>
      <c r="H10" s="9">
        <f>H11+H12</f>
        <v>0</v>
      </c>
      <c r="I10" s="9">
        <f>I11+I12</f>
        <v>0</v>
      </c>
      <c r="J10" s="9">
        <f>J11+J12</f>
        <v>0</v>
      </c>
      <c r="K10" s="9">
        <f t="shared" ref="K10:K40" si="2">H10-I10</f>
        <v>0</v>
      </c>
      <c r="L10" s="14"/>
    </row>
    <row r="11" spans="1:12" x14ac:dyDescent="0.35">
      <c r="A11" s="14"/>
      <c r="B11" s="8"/>
      <c r="C11" s="10"/>
      <c r="D11" s="10"/>
      <c r="E11" s="11" t="s">
        <v>24</v>
      </c>
      <c r="F11" s="12">
        <v>0</v>
      </c>
      <c r="G11" s="12">
        <f t="shared" si="1"/>
        <v>0</v>
      </c>
      <c r="H11" s="12">
        <v>0</v>
      </c>
      <c r="I11" s="12">
        <v>0</v>
      </c>
      <c r="J11" s="12">
        <v>0</v>
      </c>
      <c r="K11" s="12">
        <f t="shared" si="2"/>
        <v>0</v>
      </c>
      <c r="L11" s="14"/>
    </row>
    <row r="12" spans="1:12" x14ac:dyDescent="0.35">
      <c r="A12" s="14"/>
      <c r="B12" s="8"/>
      <c r="C12" s="10"/>
      <c r="D12" s="10"/>
      <c r="E12" s="11" t="s">
        <v>26</v>
      </c>
      <c r="F12" s="12">
        <v>0</v>
      </c>
      <c r="G12" s="12">
        <f t="shared" si="1"/>
        <v>0</v>
      </c>
      <c r="H12" s="12">
        <v>0</v>
      </c>
      <c r="I12" s="12">
        <v>0</v>
      </c>
      <c r="J12" s="12">
        <v>0</v>
      </c>
      <c r="K12" s="12">
        <f t="shared" si="2"/>
        <v>0</v>
      </c>
      <c r="L12" s="14"/>
    </row>
    <row r="13" spans="1:12" ht="28.2" customHeight="1" x14ac:dyDescent="0.35">
      <c r="A13" s="14"/>
      <c r="B13" s="8"/>
      <c r="C13" s="10"/>
      <c r="D13" s="19" t="s">
        <v>27</v>
      </c>
      <c r="E13" s="20"/>
      <c r="F13" s="9">
        <f>F14+F15+F16</f>
        <v>337431179204</v>
      </c>
      <c r="G13" s="9">
        <f t="shared" si="1"/>
        <v>39327771364.150024</v>
      </c>
      <c r="H13" s="9">
        <f>H14+H15+H16</f>
        <v>376758950568.15002</v>
      </c>
      <c r="I13" s="9">
        <f>I14+I15+I16</f>
        <v>375670071638.99078</v>
      </c>
      <c r="J13" s="9">
        <f>J14+J15+J16</f>
        <v>367149039689.45923</v>
      </c>
      <c r="K13" s="9">
        <f t="shared" si="2"/>
        <v>1088878929.1592407</v>
      </c>
      <c r="L13" s="14"/>
    </row>
    <row r="14" spans="1:12" x14ac:dyDescent="0.35">
      <c r="A14" s="14"/>
      <c r="B14" s="8"/>
      <c r="C14" s="10"/>
      <c r="D14" s="10"/>
      <c r="E14" s="11" t="s">
        <v>28</v>
      </c>
      <c r="F14" s="12">
        <v>0</v>
      </c>
      <c r="G14" s="12">
        <f t="shared" si="1"/>
        <v>0</v>
      </c>
      <c r="H14" s="12">
        <v>0</v>
      </c>
      <c r="I14" s="12">
        <v>0</v>
      </c>
      <c r="J14" s="12">
        <v>0</v>
      </c>
      <c r="K14" s="12">
        <f t="shared" si="2"/>
        <v>0</v>
      </c>
      <c r="L14" s="14"/>
    </row>
    <row r="15" spans="1:12" x14ac:dyDescent="0.35">
      <c r="A15" s="14"/>
      <c r="B15" s="8"/>
      <c r="C15" s="10"/>
      <c r="D15" s="10"/>
      <c r="E15" s="11" t="s">
        <v>15</v>
      </c>
      <c r="F15" s="12">
        <v>332769381088</v>
      </c>
      <c r="G15" s="12">
        <f t="shared" si="1"/>
        <v>36878369113</v>
      </c>
      <c r="H15" s="12">
        <v>369647750201</v>
      </c>
      <c r="I15" s="12">
        <v>368500985278.8208</v>
      </c>
      <c r="J15" s="12">
        <v>360035945037.3092</v>
      </c>
      <c r="K15" s="12">
        <f t="shared" si="2"/>
        <v>1146764922.1791992</v>
      </c>
      <c r="L15" s="14"/>
    </row>
    <row r="16" spans="1:12" x14ac:dyDescent="0.35">
      <c r="A16" s="14"/>
      <c r="B16" s="8"/>
      <c r="C16" s="10"/>
      <c r="D16" s="10"/>
      <c r="E16" s="11" t="s">
        <v>29</v>
      </c>
      <c r="F16" s="12">
        <v>4661798116</v>
      </c>
      <c r="G16" s="12">
        <f t="shared" si="1"/>
        <v>2449402251.1499996</v>
      </c>
      <c r="H16" s="12">
        <v>7111200367.1499996</v>
      </c>
      <c r="I16" s="12">
        <v>7169086360.1699963</v>
      </c>
      <c r="J16" s="12">
        <v>7113094652.1499987</v>
      </c>
      <c r="K16" s="12">
        <f t="shared" si="2"/>
        <v>-57885993.019996643</v>
      </c>
      <c r="L16" s="14"/>
    </row>
    <row r="17" spans="1:12" ht="28.2" customHeight="1" x14ac:dyDescent="0.35">
      <c r="A17" s="14"/>
      <c r="B17" s="8"/>
      <c r="C17" s="10"/>
      <c r="D17" s="19" t="s">
        <v>30</v>
      </c>
      <c r="E17" s="20"/>
      <c r="F17" s="9">
        <f>SUM(F18:F24)</f>
        <v>674829948</v>
      </c>
      <c r="G17" s="9">
        <f t="shared" si="1"/>
        <v>14002694</v>
      </c>
      <c r="H17" s="9">
        <f t="shared" ref="H17:J17" si="3">SUM(H18:H24)</f>
        <v>688832642</v>
      </c>
      <c r="I17" s="9">
        <f t="shared" si="3"/>
        <v>728753133.99999952</v>
      </c>
      <c r="J17" s="9">
        <f t="shared" si="3"/>
        <v>726226948.46999955</v>
      </c>
      <c r="K17" s="9">
        <f t="shared" si="2"/>
        <v>-39920491.999999523</v>
      </c>
      <c r="L17" s="14"/>
    </row>
    <row r="18" spans="1:12" x14ac:dyDescent="0.35">
      <c r="A18" s="14"/>
      <c r="B18" s="8"/>
      <c r="C18" s="10"/>
      <c r="D18" s="10"/>
      <c r="E18" s="11" t="s">
        <v>31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f t="shared" si="2"/>
        <v>0</v>
      </c>
      <c r="L18" s="14"/>
    </row>
    <row r="19" spans="1:12" x14ac:dyDescent="0.35">
      <c r="A19" s="14"/>
      <c r="B19" s="8"/>
      <c r="C19" s="10"/>
      <c r="D19" s="10"/>
      <c r="E19" s="11" t="s">
        <v>32</v>
      </c>
      <c r="F19" s="12">
        <v>0</v>
      </c>
      <c r="G19" s="12">
        <f t="shared" si="1"/>
        <v>0</v>
      </c>
      <c r="H19" s="12">
        <v>0</v>
      </c>
      <c r="I19" s="12">
        <v>0</v>
      </c>
      <c r="J19" s="12">
        <v>0</v>
      </c>
      <c r="K19" s="12">
        <f t="shared" si="2"/>
        <v>0</v>
      </c>
      <c r="L19" s="14"/>
    </row>
    <row r="20" spans="1:12" x14ac:dyDescent="0.35">
      <c r="A20" s="14"/>
      <c r="B20" s="8"/>
      <c r="C20" s="10"/>
      <c r="D20" s="10"/>
      <c r="E20" s="11" t="s">
        <v>33</v>
      </c>
      <c r="F20" s="12">
        <v>0</v>
      </c>
      <c r="G20" s="12">
        <f t="shared" si="1"/>
        <v>0</v>
      </c>
      <c r="H20" s="12">
        <v>0</v>
      </c>
      <c r="I20" s="12">
        <v>0</v>
      </c>
      <c r="J20" s="12">
        <v>0</v>
      </c>
      <c r="K20" s="12">
        <f t="shared" si="2"/>
        <v>0</v>
      </c>
      <c r="L20" s="14"/>
    </row>
    <row r="21" spans="1:12" x14ac:dyDescent="0.35">
      <c r="A21" s="14"/>
      <c r="B21" s="8"/>
      <c r="C21" s="10"/>
      <c r="D21" s="10"/>
      <c r="E21" s="11" t="s">
        <v>34</v>
      </c>
      <c r="F21" s="12">
        <v>0</v>
      </c>
      <c r="G21" s="12">
        <f t="shared" si="1"/>
        <v>0</v>
      </c>
      <c r="H21" s="12">
        <v>0</v>
      </c>
      <c r="I21" s="12">
        <v>0</v>
      </c>
      <c r="J21" s="12">
        <v>0</v>
      </c>
      <c r="K21" s="12">
        <f t="shared" si="2"/>
        <v>0</v>
      </c>
      <c r="L21" s="14"/>
    </row>
    <row r="22" spans="1:12" x14ac:dyDescent="0.35">
      <c r="A22" s="14"/>
      <c r="B22" s="8"/>
      <c r="C22" s="10"/>
      <c r="D22" s="10"/>
      <c r="E22" s="11" t="s">
        <v>35</v>
      </c>
      <c r="F22" s="12">
        <v>0</v>
      </c>
      <c r="G22" s="12">
        <f t="shared" si="1"/>
        <v>0</v>
      </c>
      <c r="H22" s="12">
        <v>0</v>
      </c>
      <c r="I22" s="12">
        <v>0</v>
      </c>
      <c r="J22" s="12">
        <v>0</v>
      </c>
      <c r="K22" s="12">
        <f t="shared" si="2"/>
        <v>0</v>
      </c>
      <c r="L22" s="14"/>
    </row>
    <row r="23" spans="1:12" x14ac:dyDescent="0.35">
      <c r="A23" s="14"/>
      <c r="B23" s="8"/>
      <c r="C23" s="10"/>
      <c r="D23" s="10"/>
      <c r="E23" s="17" t="s">
        <v>36</v>
      </c>
      <c r="F23" s="12">
        <v>674829948</v>
      </c>
      <c r="G23" s="12">
        <f t="shared" si="1"/>
        <v>14002694</v>
      </c>
      <c r="H23" s="12">
        <v>688832642</v>
      </c>
      <c r="I23" s="12">
        <v>728753133.99999952</v>
      </c>
      <c r="J23" s="12">
        <v>726226948.46999955</v>
      </c>
      <c r="K23" s="12">
        <f t="shared" si="2"/>
        <v>-39920491.999999523</v>
      </c>
      <c r="L23" s="14"/>
    </row>
    <row r="24" spans="1:12" x14ac:dyDescent="0.35">
      <c r="A24" s="14"/>
      <c r="B24" s="8"/>
      <c r="C24" s="10"/>
      <c r="D24" s="10"/>
      <c r="E24" s="11" t="s">
        <v>37</v>
      </c>
      <c r="F24" s="12">
        <v>0</v>
      </c>
      <c r="G24" s="12">
        <f t="shared" si="1"/>
        <v>0</v>
      </c>
      <c r="H24" s="12">
        <v>0</v>
      </c>
      <c r="I24" s="12">
        <v>0</v>
      </c>
      <c r="J24" s="12">
        <v>0</v>
      </c>
      <c r="K24" s="12">
        <f t="shared" si="2"/>
        <v>0</v>
      </c>
      <c r="L24" s="14"/>
    </row>
    <row r="25" spans="1:12" ht="28.2" customHeight="1" x14ac:dyDescent="0.35">
      <c r="A25" s="14"/>
      <c r="B25" s="8"/>
      <c r="C25" s="10"/>
      <c r="D25" s="19" t="s">
        <v>38</v>
      </c>
      <c r="E25" s="20"/>
      <c r="F25" s="9">
        <f>SUM(F26:F29)</f>
        <v>57906529716</v>
      </c>
      <c r="G25" s="9">
        <f t="shared" si="1"/>
        <v>-5161221847</v>
      </c>
      <c r="H25" s="9">
        <f>SUM(H26:H29)</f>
        <v>52745307869</v>
      </c>
      <c r="I25" s="9">
        <f>SUM(I26:I29)</f>
        <v>39734603969.490059</v>
      </c>
      <c r="J25" s="9">
        <f>SUM(J26:J29)</f>
        <v>39676972861.099899</v>
      </c>
      <c r="K25" s="9">
        <f t="shared" si="2"/>
        <v>13010703899.509941</v>
      </c>
      <c r="L25" s="14"/>
    </row>
    <row r="26" spans="1:12" x14ac:dyDescent="0.35">
      <c r="A26" s="14"/>
      <c r="B26" s="8"/>
      <c r="C26" s="10"/>
      <c r="D26" s="10"/>
      <c r="E26" s="17" t="s">
        <v>39</v>
      </c>
      <c r="F26" s="12">
        <v>65943639402</v>
      </c>
      <c r="G26" s="12">
        <f t="shared" si="1"/>
        <v>-5161075244</v>
      </c>
      <c r="H26" s="12">
        <v>60782564158</v>
      </c>
      <c r="I26" s="12">
        <v>50192111756.010056</v>
      </c>
      <c r="J26" s="12">
        <v>50566557086.979889</v>
      </c>
      <c r="K26" s="12">
        <f t="shared" si="2"/>
        <v>10590452401.989944</v>
      </c>
      <c r="L26" s="14"/>
    </row>
    <row r="27" spans="1:12" x14ac:dyDescent="0.35">
      <c r="A27" s="14"/>
      <c r="B27" s="8"/>
      <c r="C27" s="10"/>
      <c r="D27" s="10"/>
      <c r="E27" s="17" t="s">
        <v>48</v>
      </c>
      <c r="F27" s="12">
        <v>241505790</v>
      </c>
      <c r="G27" s="12">
        <f t="shared" si="1"/>
        <v>-146603</v>
      </c>
      <c r="H27" s="12">
        <v>241359187</v>
      </c>
      <c r="I27" s="12">
        <v>256752505.72999999</v>
      </c>
      <c r="J27" s="12">
        <v>255320777.90000004</v>
      </c>
      <c r="K27" s="12">
        <f t="shared" si="2"/>
        <v>-15393318.729999989</v>
      </c>
      <c r="L27" s="14"/>
    </row>
    <row r="28" spans="1:12" x14ac:dyDescent="0.35">
      <c r="A28" s="14"/>
      <c r="B28" s="8"/>
      <c r="C28" s="10"/>
      <c r="D28" s="10"/>
      <c r="E28" s="11" t="s">
        <v>49</v>
      </c>
      <c r="F28" s="12">
        <v>0</v>
      </c>
      <c r="G28" s="12">
        <f t="shared" si="1"/>
        <v>0</v>
      </c>
      <c r="H28" s="12">
        <v>0</v>
      </c>
      <c r="I28" s="12">
        <v>0</v>
      </c>
      <c r="J28" s="12">
        <v>0</v>
      </c>
      <c r="K28" s="12">
        <f t="shared" si="2"/>
        <v>0</v>
      </c>
      <c r="L28" s="14"/>
    </row>
    <row r="29" spans="1:12" x14ac:dyDescent="0.35">
      <c r="A29" s="14"/>
      <c r="B29" s="8"/>
      <c r="C29" s="10"/>
      <c r="D29" s="10"/>
      <c r="E29" s="11" t="s">
        <v>16</v>
      </c>
      <c r="F29" s="12">
        <v>-8278615476</v>
      </c>
      <c r="G29" s="12">
        <f t="shared" si="1"/>
        <v>0</v>
      </c>
      <c r="H29" s="12">
        <v>-8278615476</v>
      </c>
      <c r="I29" s="12">
        <v>-10714260292.249998</v>
      </c>
      <c r="J29" s="12">
        <v>-11144905003.779993</v>
      </c>
      <c r="K29" s="12">
        <f t="shared" si="2"/>
        <v>2435644816.2499981</v>
      </c>
      <c r="L29" s="14"/>
    </row>
    <row r="30" spans="1:12" ht="28.2" customHeight="1" x14ac:dyDescent="0.35">
      <c r="A30" s="14"/>
      <c r="B30" s="8"/>
      <c r="C30" s="10"/>
      <c r="D30" s="19" t="s">
        <v>50</v>
      </c>
      <c r="E30" s="20"/>
      <c r="F30" s="9">
        <f>SUM(F31:F39)</f>
        <v>747473575818</v>
      </c>
      <c r="G30" s="9">
        <f t="shared" si="1"/>
        <v>4454141540</v>
      </c>
      <c r="H30" s="9">
        <f t="shared" ref="H30:J30" si="4">SUM(H31:H39)</f>
        <v>751927717358</v>
      </c>
      <c r="I30" s="9">
        <f>SUM(I31:I39)</f>
        <v>774400240233.59961</v>
      </c>
      <c r="J30" s="9">
        <f t="shared" si="4"/>
        <v>774376614920.44971</v>
      </c>
      <c r="K30" s="9">
        <f t="shared" si="2"/>
        <v>-22472522875.599609</v>
      </c>
      <c r="L30" s="14"/>
    </row>
    <row r="31" spans="1:12" x14ac:dyDescent="0.35">
      <c r="A31" s="14"/>
      <c r="B31" s="8"/>
      <c r="C31" s="10"/>
      <c r="D31" s="10"/>
      <c r="E31" s="11" t="s">
        <v>40</v>
      </c>
      <c r="F31" s="12">
        <v>0</v>
      </c>
      <c r="G31" s="12">
        <f t="shared" si="1"/>
        <v>0</v>
      </c>
      <c r="H31" s="12">
        <v>0</v>
      </c>
      <c r="I31" s="12">
        <v>0</v>
      </c>
      <c r="J31" s="12">
        <v>0</v>
      </c>
      <c r="K31" s="12">
        <f t="shared" si="2"/>
        <v>0</v>
      </c>
      <c r="L31" s="14"/>
    </row>
    <row r="32" spans="1:12" x14ac:dyDescent="0.35">
      <c r="A32" s="14"/>
      <c r="B32" s="8"/>
      <c r="C32" s="10"/>
      <c r="D32" s="10"/>
      <c r="E32" s="11" t="s">
        <v>41</v>
      </c>
      <c r="F32" s="12">
        <v>0</v>
      </c>
      <c r="G32" s="12">
        <f t="shared" si="1"/>
        <v>0</v>
      </c>
      <c r="H32" s="12">
        <v>0</v>
      </c>
      <c r="I32" s="12">
        <v>0</v>
      </c>
      <c r="J32" s="12">
        <v>0</v>
      </c>
      <c r="K32" s="12">
        <f t="shared" si="2"/>
        <v>0</v>
      </c>
      <c r="L32" s="14"/>
    </row>
    <row r="33" spans="1:12" x14ac:dyDescent="0.35">
      <c r="A33" s="14"/>
      <c r="B33" s="8"/>
      <c r="C33" s="10"/>
      <c r="D33" s="10"/>
      <c r="E33" s="11" t="s">
        <v>42</v>
      </c>
      <c r="F33" s="12">
        <v>0</v>
      </c>
      <c r="G33" s="12">
        <f t="shared" si="1"/>
        <v>0</v>
      </c>
      <c r="H33" s="12">
        <v>0</v>
      </c>
      <c r="I33" s="12">
        <v>0</v>
      </c>
      <c r="J33" s="12">
        <v>0</v>
      </c>
      <c r="K33" s="12">
        <f t="shared" si="2"/>
        <v>0</v>
      </c>
      <c r="L33" s="14"/>
    </row>
    <row r="34" spans="1:12" x14ac:dyDescent="0.35">
      <c r="A34" s="14"/>
      <c r="B34" s="8"/>
      <c r="C34" s="10"/>
      <c r="D34" s="10"/>
      <c r="E34" s="11" t="s">
        <v>43</v>
      </c>
      <c r="F34" s="12">
        <v>0</v>
      </c>
      <c r="G34" s="12">
        <f t="shared" si="1"/>
        <v>0</v>
      </c>
      <c r="H34" s="12">
        <v>0</v>
      </c>
      <c r="I34" s="12">
        <v>0</v>
      </c>
      <c r="J34" s="12">
        <v>0</v>
      </c>
      <c r="K34" s="12">
        <f t="shared" si="2"/>
        <v>0</v>
      </c>
      <c r="L34" s="14"/>
    </row>
    <row r="35" spans="1:12" x14ac:dyDescent="0.35">
      <c r="A35" s="14"/>
      <c r="B35" s="8"/>
      <c r="C35" s="10"/>
      <c r="D35" s="10"/>
      <c r="E35" s="11" t="s">
        <v>17</v>
      </c>
      <c r="F35" s="12">
        <v>747473575818</v>
      </c>
      <c r="G35" s="12">
        <f t="shared" si="1"/>
        <v>4454141540</v>
      </c>
      <c r="H35" s="12">
        <v>751927717358</v>
      </c>
      <c r="I35" s="12">
        <v>774400240233.59961</v>
      </c>
      <c r="J35" s="12">
        <v>774376614920.44971</v>
      </c>
      <c r="K35" s="12">
        <f t="shared" si="2"/>
        <v>-22472522875.599609</v>
      </c>
      <c r="L35" s="14"/>
    </row>
    <row r="36" spans="1:12" x14ac:dyDescent="0.35">
      <c r="A36" s="14"/>
      <c r="B36" s="8"/>
      <c r="C36" s="10"/>
      <c r="D36" s="10"/>
      <c r="E36" s="11" t="s">
        <v>44</v>
      </c>
      <c r="F36" s="12">
        <v>0</v>
      </c>
      <c r="G36" s="12">
        <f t="shared" si="1"/>
        <v>0</v>
      </c>
      <c r="H36" s="12">
        <v>0</v>
      </c>
      <c r="I36" s="12">
        <v>0</v>
      </c>
      <c r="J36" s="12">
        <v>0</v>
      </c>
      <c r="K36" s="12">
        <f t="shared" si="2"/>
        <v>0</v>
      </c>
      <c r="L36" s="14"/>
    </row>
    <row r="37" spans="1:12" x14ac:dyDescent="0.35">
      <c r="A37" s="14"/>
      <c r="B37" s="8"/>
      <c r="C37" s="10"/>
      <c r="D37" s="10"/>
      <c r="E37" s="11" t="s">
        <v>45</v>
      </c>
      <c r="F37" s="12">
        <v>0</v>
      </c>
      <c r="G37" s="12">
        <f t="shared" si="1"/>
        <v>0</v>
      </c>
      <c r="H37" s="12">
        <v>0</v>
      </c>
      <c r="I37" s="12">
        <v>0</v>
      </c>
      <c r="J37" s="12">
        <v>0</v>
      </c>
      <c r="K37" s="12">
        <f t="shared" si="2"/>
        <v>0</v>
      </c>
      <c r="L37" s="14"/>
    </row>
    <row r="38" spans="1:12" x14ac:dyDescent="0.35">
      <c r="A38" s="14"/>
      <c r="B38" s="8"/>
      <c r="C38" s="10"/>
      <c r="D38" s="10"/>
      <c r="E38" s="11" t="s">
        <v>46</v>
      </c>
      <c r="F38" s="12">
        <v>0</v>
      </c>
      <c r="G38" s="12">
        <f t="shared" si="1"/>
        <v>0</v>
      </c>
      <c r="H38" s="12">
        <v>0</v>
      </c>
      <c r="I38" s="12">
        <v>0</v>
      </c>
      <c r="J38" s="12">
        <v>0</v>
      </c>
      <c r="K38" s="12">
        <f t="shared" si="2"/>
        <v>0</v>
      </c>
      <c r="L38" s="14"/>
    </row>
    <row r="39" spans="1:12" x14ac:dyDescent="0.35">
      <c r="A39" s="14"/>
      <c r="B39" s="8"/>
      <c r="C39" s="10"/>
      <c r="D39" s="10"/>
      <c r="E39" s="11" t="s">
        <v>47</v>
      </c>
      <c r="F39" s="12">
        <v>0</v>
      </c>
      <c r="G39" s="12">
        <f t="shared" si="1"/>
        <v>0</v>
      </c>
      <c r="H39" s="12">
        <v>0</v>
      </c>
      <c r="I39" s="12">
        <v>0</v>
      </c>
      <c r="J39" s="12">
        <v>0</v>
      </c>
      <c r="K39" s="12">
        <f t="shared" si="2"/>
        <v>0</v>
      </c>
      <c r="L39" s="14"/>
    </row>
    <row r="40" spans="1:12" ht="21.9" customHeight="1" thickBot="1" x14ac:dyDescent="0.4">
      <c r="A40" s="14"/>
      <c r="B40" s="21" t="s">
        <v>18</v>
      </c>
      <c r="C40" s="21"/>
      <c r="D40" s="21"/>
      <c r="E40" s="21"/>
      <c r="F40" s="13">
        <f>F9</f>
        <v>1143486114686</v>
      </c>
      <c r="G40" s="13">
        <f t="shared" si="1"/>
        <v>38634693751.149902</v>
      </c>
      <c r="H40" s="13">
        <f>H9</f>
        <v>1182120808437.1499</v>
      </c>
      <c r="I40" s="13">
        <f>I9</f>
        <v>1190533668976.0806</v>
      </c>
      <c r="J40" s="13">
        <f>J9</f>
        <v>1181928854419.4788</v>
      </c>
      <c r="K40" s="13">
        <f t="shared" si="2"/>
        <v>-8412860538.9306641</v>
      </c>
      <c r="L40" s="14"/>
    </row>
    <row r="41" spans="1:12" x14ac:dyDescent="0.35">
      <c r="A41" s="14"/>
      <c r="B41" s="22" t="s">
        <v>19</v>
      </c>
      <c r="C41" s="22"/>
      <c r="D41" s="22"/>
      <c r="E41" s="22"/>
      <c r="F41" s="22"/>
      <c r="G41" s="22"/>
      <c r="H41" s="22"/>
      <c r="I41" s="22"/>
      <c r="J41" s="22"/>
      <c r="K41" s="22"/>
      <c r="L41" s="14"/>
    </row>
    <row r="42" spans="1:12" x14ac:dyDescent="0.35">
      <c r="A42" s="14"/>
      <c r="B42" s="14"/>
      <c r="C42" s="18" t="s">
        <v>20</v>
      </c>
      <c r="D42" s="18"/>
      <c r="E42" s="18"/>
      <c r="F42" s="18"/>
      <c r="G42" s="18"/>
      <c r="H42" s="18"/>
      <c r="I42" s="18"/>
      <c r="J42" s="18"/>
      <c r="K42" s="18"/>
      <c r="L42" s="14"/>
    </row>
    <row r="43" spans="1:12" x14ac:dyDescent="0.3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</row>
    <row r="44" spans="1:12" x14ac:dyDescent="0.35">
      <c r="F44" s="16"/>
      <c r="H44" s="16"/>
      <c r="I44" s="16"/>
      <c r="J44" s="16"/>
      <c r="K44" s="16"/>
    </row>
    <row r="45" spans="1:12" x14ac:dyDescent="0.35">
      <c r="F45" s="16"/>
      <c r="H45" s="16"/>
      <c r="I45" s="16"/>
      <c r="J45" s="16"/>
      <c r="K45" s="16"/>
    </row>
    <row r="47" spans="1:12" x14ac:dyDescent="0.35">
      <c r="F47" s="16"/>
      <c r="G47" s="16"/>
      <c r="H47" s="16"/>
      <c r="I47" s="16"/>
      <c r="J47" s="16"/>
      <c r="K47" s="16"/>
      <c r="L47" s="16"/>
    </row>
  </sheetData>
  <mergeCells count="16">
    <mergeCell ref="B2:K2"/>
    <mergeCell ref="B3:K3"/>
    <mergeCell ref="B4:K4"/>
    <mergeCell ref="B5:K5"/>
    <mergeCell ref="B6:E7"/>
    <mergeCell ref="F6:J6"/>
    <mergeCell ref="K6:K7"/>
    <mergeCell ref="C42:K42"/>
    <mergeCell ref="D25:E25"/>
    <mergeCell ref="D30:E30"/>
    <mergeCell ref="C9:E9"/>
    <mergeCell ref="D10:E10"/>
    <mergeCell ref="D13:E13"/>
    <mergeCell ref="D17:E17"/>
    <mergeCell ref="B40:E40"/>
    <mergeCell ref="B41:K41"/>
  </mergeCells>
  <printOptions horizontalCentered="1" verticalCentered="1"/>
  <pageMargins left="0.19685039370078741" right="0.19685039370078741" top="0.39370078740157483" bottom="0.39370078740157483" header="0.31496062992125984" footer="0.31496062992125984"/>
  <pageSetup scale="75" pageOrder="overThenDown" orientation="landscape" horizontalDpi="300" verticalDpi="300" r:id="rId1"/>
  <headerFooter alignWithMargins="0"/>
  <ignoredErrors>
    <ignoredError sqref="F8:K8 F17:F22 K15 K16 H14:K14 F30:F34 K29 F36:F40 K35 F24:F25 K23 F28 K27 K26 F9:F13 H9:K13 H17:K22 H30:K34 H36:K40 H24:K25 H28:K28" numberStoredAsText="1"/>
    <ignoredError sqref="G27 G26 G28 G23 G24:G25 G35 G36:G40 G29 G30:G34 G17:G22 G9:G13" numberStoredAsText="1" formula="1"/>
    <ignoredError sqref="G14:G16" 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407ad14-c522-443f-b316-83a0ee113f87">
      <Terms xmlns="http://schemas.microsoft.com/office/infopath/2007/PartnerControls"/>
    </lcf76f155ced4ddcb4097134ff3c332f>
    <TaxCatchAll xmlns="541323e7-4a37-4328-9476-1562d83fb71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2F33382271C4A4AACAC215CD1BAA760" ma:contentTypeVersion="12" ma:contentTypeDescription="Crear nuevo documento." ma:contentTypeScope="" ma:versionID="057ad2fcea9f3255fa81fa7bcdaee1d1">
  <xsd:schema xmlns:xsd="http://www.w3.org/2001/XMLSchema" xmlns:xs="http://www.w3.org/2001/XMLSchema" xmlns:p="http://schemas.microsoft.com/office/2006/metadata/properties" xmlns:ns2="2407ad14-c522-443f-b316-83a0ee113f87" xmlns:ns3="541323e7-4a37-4328-9476-1562d83fb716" targetNamespace="http://schemas.microsoft.com/office/2006/metadata/properties" ma:root="true" ma:fieldsID="d831e7e3c7af507531c7a26fe38c4fd6" ns2:_="" ns3:_="">
    <xsd:import namespace="2407ad14-c522-443f-b316-83a0ee113f87"/>
    <xsd:import namespace="541323e7-4a37-4328-9476-1562d83fb7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07ad14-c522-443f-b316-83a0ee113f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b8782b1-a2df-4ce2-8eca-50ab534132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1323e7-4a37-4328-9476-1562d83fb71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8e4c102-5507-4ac9-8689-ab6c81269b60}" ma:internalName="TaxCatchAll" ma:showField="CatchAllData" ma:web="541323e7-4a37-4328-9476-1562d83fb7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5B36DE-AE35-44E1-B19E-C6842BEA0903}">
  <ds:schemaRefs>
    <ds:schemaRef ds:uri="http://schemas.microsoft.com/office/2006/metadata/properties"/>
    <ds:schemaRef ds:uri="http://schemas.microsoft.com/office/infopath/2007/PartnerControls"/>
    <ds:schemaRef ds:uri="2407ad14-c522-443f-b316-83a0ee113f87"/>
    <ds:schemaRef ds:uri="541323e7-4a37-4328-9476-1562d83fb716"/>
  </ds:schemaRefs>
</ds:datastoreItem>
</file>

<file path=customXml/itemProps2.xml><?xml version="1.0" encoding="utf-8"?>
<ds:datastoreItem xmlns:ds="http://schemas.openxmlformats.org/officeDocument/2006/customXml" ds:itemID="{CAA7054B-F9A0-4643-9FCA-7A6FBFC87F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BBDEF-F66C-40A1-820F-B64F415BBD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07ad14-c522-443f-b316-83a0ee113f87"/>
    <ds:schemaRef ds:uri="541323e7-4a37-4328-9476-1562d83fb7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CAT_PROGRAM</vt:lpstr>
      <vt:lpstr>CAT_PROGRAM!Área_de_impresión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División Programática y Presupuestaria</dc:creator>
  <cp:keywords/>
  <dc:description/>
  <cp:lastModifiedBy>Mirna Castillo Rodas</cp:lastModifiedBy>
  <cp:revision/>
  <cp:lastPrinted>2026-07-16T20:17:19Z</cp:lastPrinted>
  <dcterms:created xsi:type="dcterms:W3CDTF">2019-12-03T00:31:53Z</dcterms:created>
  <dcterms:modified xsi:type="dcterms:W3CDTF">2026-10-14T20:16:58Z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0x01010042F33382271C4A4AACAC215CD1BAA760</vt:lpwstr>
  </property>
  <property fmtid="{D5CDD505-2E9C-101B-9397-08002B2CF9AE}" pid="3" name="MediaServiceImageTags">
    <vt:lpwstr/>
  </property>
</Properties>
</file>