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jose.segural\Documents\"/>
    </mc:Choice>
  </mc:AlternateContent>
  <xr:revisionPtr revIDLastSave="0" documentId="13_ncr:9_{A34DC73B-1D6B-465F-9814-C0A337B1AEBA}" xr6:coauthVersionLast="47" xr6:coauthVersionMax="47" xr10:uidLastSave="{00000000-0000-0000-0000-000000000000}"/>
  <bookViews>
    <workbookView xWindow="-120" yWindow="-120" windowWidth="29040" windowHeight="15840" xr2:uid="{AE67C181-48A8-4834-A702-3E04505061BC}"/>
  </bookViews>
  <sheets>
    <sheet name="Portada" sheetId="1" r:id="rId1"/>
    <sheet name="50 E001" sheetId="2" r:id="rId2"/>
    <sheet name="50 E003" sheetId="3" r:id="rId3"/>
    <sheet name="50 E004" sheetId="4" r:id="rId4"/>
    <sheet name="50 E006" sheetId="5" r:id="rId5"/>
    <sheet name="50 E007" sheetId="6" r:id="rId6"/>
    <sheet name="50 E011" sheetId="7" r:id="rId7"/>
    <sheet name="50 E012" sheetId="8" r:id="rId8"/>
    <sheet name="50 K012" sheetId="9" r:id="rId9"/>
    <sheet name="50 K029" sheetId="10" r:id="rId10"/>
  </sheets>
  <definedNames>
    <definedName name="_xlnm.Print_Area" localSheetId="1">'50 E001'!$B$2:$U$53</definedName>
    <definedName name="_xlnm.Print_Area" localSheetId="2">'50 E003'!$B$2:$U$47</definedName>
    <definedName name="_xlnm.Print_Area" localSheetId="3">'50 E004'!$B$2:$U$39</definedName>
    <definedName name="_xlnm.Print_Area" localSheetId="4">'50 E006'!$B$2:$U$41</definedName>
    <definedName name="_xlnm.Print_Area" localSheetId="5">'50 E007'!$B$2:$U$37</definedName>
    <definedName name="_xlnm.Print_Area" localSheetId="6">'50 E011'!$B$2:$U$59</definedName>
    <definedName name="_xlnm.Print_Area" localSheetId="7">'50 E012'!$B$2:$U$71</definedName>
    <definedName name="_xlnm.Print_Area" localSheetId="8">'50 K012'!$B$2:$U$31</definedName>
    <definedName name="_xlnm.Print_Area" localSheetId="9">'50 K029'!$B$2:$U$39</definedName>
    <definedName name="_xlnm.Print_Area" localSheetId="0">Portada!$B$1:$AD$86</definedName>
    <definedName name="_xlnm.Print_Titles" localSheetId="1">'50 E001'!$1:$4</definedName>
    <definedName name="_xlnm.Print_Titles" localSheetId="2">'50 E003'!$1:$4</definedName>
    <definedName name="_xlnm.Print_Titles" localSheetId="3">'50 E004'!$1:$4</definedName>
    <definedName name="_xlnm.Print_Titles" localSheetId="4">'50 E006'!$1:$4</definedName>
    <definedName name="_xlnm.Print_Titles" localSheetId="5">'50 E007'!$1:$4</definedName>
    <definedName name="_xlnm.Print_Titles" localSheetId="6">'50 E011'!$1:$4</definedName>
    <definedName name="_xlnm.Print_Titles" localSheetId="7">'50 E012'!$1:$4</definedName>
    <definedName name="_xlnm.Print_Titles" localSheetId="8">'50 K012'!$1:$4</definedName>
    <definedName name="_xlnm.Print_Titles" localSheetId="9">'50 K029'!$1:$4</definedName>
    <definedName name="_xlnm.Print_Titles" localSheetId="0">Portada!$1:$4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24" i="10" l="1"/>
  <c r="T24" i="10"/>
  <c r="S24" i="10"/>
  <c r="R24" i="10"/>
  <c r="U23" i="10"/>
  <c r="T23" i="10"/>
  <c r="S23" i="10"/>
  <c r="R23" i="10"/>
  <c r="U19" i="10"/>
  <c r="U18" i="10"/>
  <c r="U17" i="10"/>
  <c r="U16" i="10"/>
  <c r="U15" i="10"/>
  <c r="U14" i="10"/>
  <c r="U13" i="10"/>
  <c r="U12" i="10"/>
  <c r="U11" i="10"/>
  <c r="U20" i="9"/>
  <c r="T20" i="9"/>
  <c r="S20" i="9"/>
  <c r="R20" i="9"/>
  <c r="T19" i="9"/>
  <c r="U19" i="9" s="1"/>
  <c r="S19" i="9"/>
  <c r="R19" i="9"/>
  <c r="U15" i="9"/>
  <c r="U14" i="9"/>
  <c r="U13" i="9"/>
  <c r="U12" i="9"/>
  <c r="U11" i="9"/>
  <c r="T40" i="8"/>
  <c r="S40" i="8"/>
  <c r="U40" i="8" s="1"/>
  <c r="R40" i="8"/>
  <c r="U39" i="8"/>
  <c r="T39" i="8"/>
  <c r="S39" i="8"/>
  <c r="R39" i="8"/>
  <c r="U35" i="8"/>
  <c r="U34" i="8"/>
  <c r="U33" i="8"/>
  <c r="U32" i="8"/>
  <c r="U31" i="8"/>
  <c r="U30" i="8"/>
  <c r="U29" i="8"/>
  <c r="U28" i="8"/>
  <c r="U27" i="8"/>
  <c r="U26" i="8"/>
  <c r="U25" i="8"/>
  <c r="U24" i="8"/>
  <c r="U23" i="8"/>
  <c r="U22" i="8"/>
  <c r="U21" i="8"/>
  <c r="U20" i="8"/>
  <c r="U19" i="8"/>
  <c r="U18" i="8"/>
  <c r="U17" i="8"/>
  <c r="U16" i="8"/>
  <c r="U15" i="8"/>
  <c r="U14" i="8"/>
  <c r="U13" i="8"/>
  <c r="U12" i="8"/>
  <c r="U11" i="8"/>
  <c r="T34" i="7"/>
  <c r="U34" i="7" s="1"/>
  <c r="S34" i="7"/>
  <c r="R34" i="7"/>
  <c r="T33" i="7"/>
  <c r="U33" i="7" s="1"/>
  <c r="S33" i="7"/>
  <c r="R33" i="7"/>
  <c r="U29" i="7"/>
  <c r="U28" i="7"/>
  <c r="U27" i="7"/>
  <c r="U26" i="7"/>
  <c r="U25" i="7"/>
  <c r="U24" i="7"/>
  <c r="U23" i="7"/>
  <c r="U22" i="7"/>
  <c r="U21" i="7"/>
  <c r="U20" i="7"/>
  <c r="U19" i="7"/>
  <c r="U18" i="7"/>
  <c r="U17" i="7"/>
  <c r="U16" i="7"/>
  <c r="U15" i="7"/>
  <c r="U14" i="7"/>
  <c r="U13" i="7"/>
  <c r="U12" i="7"/>
  <c r="U11" i="7"/>
  <c r="T23" i="6"/>
  <c r="U23" i="6" s="1"/>
  <c r="S23" i="6"/>
  <c r="R23" i="6"/>
  <c r="U22" i="6"/>
  <c r="T22" i="6"/>
  <c r="S22" i="6"/>
  <c r="R22" i="6"/>
  <c r="U18" i="6"/>
  <c r="U17" i="6"/>
  <c r="U16" i="6"/>
  <c r="U15" i="6"/>
  <c r="U14" i="6"/>
  <c r="U13" i="6"/>
  <c r="U12" i="6"/>
  <c r="U11" i="6"/>
  <c r="U25" i="5"/>
  <c r="T25" i="5"/>
  <c r="S25" i="5"/>
  <c r="R25" i="5"/>
  <c r="T24" i="5"/>
  <c r="U24" i="5" s="1"/>
  <c r="S24" i="5"/>
  <c r="R24" i="5"/>
  <c r="U20" i="5"/>
  <c r="U19" i="5"/>
  <c r="U18" i="5"/>
  <c r="U17" i="5"/>
  <c r="U16" i="5"/>
  <c r="U15" i="5"/>
  <c r="U14" i="5"/>
  <c r="U13" i="5"/>
  <c r="U12" i="5"/>
  <c r="U11" i="5"/>
  <c r="U24" i="4"/>
  <c r="T24" i="4"/>
  <c r="S24" i="4"/>
  <c r="R24" i="4"/>
  <c r="U23" i="4"/>
  <c r="T23" i="4"/>
  <c r="S23" i="4"/>
  <c r="R23" i="4"/>
  <c r="U19" i="4"/>
  <c r="U18" i="4"/>
  <c r="U17" i="4"/>
  <c r="U16" i="4"/>
  <c r="U15" i="4"/>
  <c r="U14" i="4"/>
  <c r="U13" i="4"/>
  <c r="U12" i="4"/>
  <c r="U11" i="4"/>
  <c r="T28" i="3"/>
  <c r="U28" i="3" s="1"/>
  <c r="S28" i="3"/>
  <c r="R28" i="3"/>
  <c r="T27" i="3"/>
  <c r="U27" i="3" s="1"/>
  <c r="S27" i="3"/>
  <c r="R27" i="3"/>
  <c r="U23" i="3"/>
  <c r="U22" i="3"/>
  <c r="U21" i="3"/>
  <c r="U20" i="3"/>
  <c r="U19" i="3"/>
  <c r="U18" i="3"/>
  <c r="U17" i="3"/>
  <c r="U16" i="3"/>
  <c r="U15" i="3"/>
  <c r="U14" i="3"/>
  <c r="U13" i="3"/>
  <c r="U12" i="3"/>
  <c r="U11" i="3"/>
  <c r="T31" i="2"/>
  <c r="U31" i="2" s="1"/>
  <c r="S31" i="2"/>
  <c r="R31" i="2"/>
  <c r="U30" i="2"/>
  <c r="T30" i="2"/>
  <c r="S30" i="2"/>
  <c r="R30" i="2"/>
  <c r="U26" i="2"/>
  <c r="U25" i="2"/>
  <c r="U24" i="2"/>
  <c r="U23" i="2"/>
  <c r="U22" i="2"/>
  <c r="U21" i="2"/>
  <c r="U20" i="2"/>
  <c r="U19" i="2"/>
  <c r="U18" i="2"/>
  <c r="U17" i="2"/>
  <c r="U16" i="2"/>
  <c r="U15" i="2"/>
  <c r="U14" i="2"/>
  <c r="U13" i="2"/>
  <c r="U12" i="2"/>
  <c r="U11" i="2"/>
</calcChain>
</file>

<file path=xl/sharedStrings.xml><?xml version="1.0" encoding="utf-8"?>
<sst xmlns="http://schemas.openxmlformats.org/spreadsheetml/2006/main" count="1244" uniqueCount="535">
  <si>
    <t xml:space="preserve">    Cuarto Trimestre 2024</t>
  </si>
  <si>
    <t>Instituto Mexicano del Seguro Social</t>
  </si>
  <si>
    <t>Programas presupuestarios cuya MIR se incluye en el reporte</t>
  </si>
  <si>
    <t xml:space="preserve">E-001 Prevención y control de enfermedades
E-003 Atención a la Salud en el Trabajo
E-004 Investigación y desarrollo tecnológico en salud
E-006 Recaudación de ingresos obrero patronales
E-007 Servicios de guardería
E-011 Atención a la Salud
E-012 Prestaciones sociales
K-012 Proyectos de infraestructura social de asistencia y seguridad social
K-029 Programas de adquisiciones
</t>
  </si>
  <si>
    <t xml:space="preserve">      Cuarto Trimestre 2024</t>
  </si>
  <si>
    <t>DATOS DEL PROGRAMA</t>
  </si>
  <si>
    <t>Programa presupuestario</t>
  </si>
  <si>
    <t>E001</t>
  </si>
  <si>
    <t>Prevención y control de enfermedades</t>
  </si>
  <si>
    <t>Ramo</t>
  </si>
  <si>
    <t>50</t>
  </si>
  <si>
    <t>Unidad responsable</t>
  </si>
  <si>
    <t>GYR-Instituto Mexicano del Seguro Social</t>
  </si>
  <si>
    <t>Enfoques transversales</t>
  </si>
  <si>
    <t>Sin Información</t>
  </si>
  <si>
    <t>Clasificación Funcional</t>
  </si>
  <si>
    <t>Finalidad</t>
  </si>
  <si>
    <t>2 - Desarrollo Social</t>
  </si>
  <si>
    <t>Función</t>
  </si>
  <si>
    <t>3 - Salud</t>
  </si>
  <si>
    <t>Subfunción</t>
  </si>
  <si>
    <t>2 - Prestación de Servicios de Salud a la Persona</t>
  </si>
  <si>
    <t>Actividad Institucional</t>
  </si>
  <si>
    <t>3 - Eficacia en la atención médica preventiva</t>
  </si>
  <si>
    <t>RESULTADOS</t>
  </si>
  <si>
    <t>NIVEL</t>
  </si>
  <si>
    <t>OBJETIVOS</t>
  </si>
  <si>
    <t>INDICADORES</t>
  </si>
  <si>
    <t>AVANCE</t>
  </si>
  <si>
    <t>Denominación</t>
  </si>
  <si>
    <t>Método de cálculo</t>
  </si>
  <si>
    <t>Unidad de medida</t>
  </si>
  <si>
    <t>Tipo-Dimensión-Frecuencia</t>
  </si>
  <si>
    <t>Meta Programada</t>
  </si>
  <si>
    <t>Realizado al periodo</t>
  </si>
  <si>
    <t>Avance % al periodo</t>
  </si>
  <si>
    <t>Anual</t>
  </si>
  <si>
    <t>al periodo</t>
  </si>
  <si>
    <t>Fin</t>
  </si>
  <si>
    <t>Contribuir al bienestar social e igualdad mediante intervenciones que mejoren la salud y la calidad de vida de los derechohabientes.</t>
  </si>
  <si>
    <r>
      <t>Esperanza de Vida al Nacer</t>
    </r>
    <r>
      <rPr>
        <i/>
        <sz val="10"/>
        <color indexed="30"/>
        <rFont val="Soberana Sans"/>
      </rPr>
      <t xml:space="preserve">
</t>
    </r>
  </si>
  <si>
    <t>(Total de Años Vividos al nacer de la población derechohabiente del IMSS del año t-1) / (Número de supervivientes supuestos al nacer de la población derechohabiente del IMSS del año t-1)</t>
  </si>
  <si>
    <t>Años</t>
  </si>
  <si>
    <t>Estratégico-Eficacia-Anual</t>
  </si>
  <si>
    <t/>
  </si>
  <si>
    <r>
      <t>Tasa de mortalidad por cáncer cérvico uterino</t>
    </r>
    <r>
      <rPr>
        <i/>
        <sz val="10"/>
        <color indexed="30"/>
        <rFont val="Soberana Sans"/>
      </rPr>
      <t xml:space="preserve">
</t>
    </r>
  </si>
  <si>
    <t>(Número de defunciones por cáncer cérvico uterino ocurridas en mujeres derechohabientes de 25 años y más / Población de mujeres derechohabientes de 25 y más años de edad adscritas a médico familiar) X 100 000</t>
  </si>
  <si>
    <t>Tasa</t>
  </si>
  <si>
    <r>
      <t>Tasa de mortalidad por tuberculosis pulmonar</t>
    </r>
    <r>
      <rPr>
        <i/>
        <sz val="10"/>
        <color indexed="30"/>
        <rFont val="Soberana Sans"/>
      </rPr>
      <t xml:space="preserve">
</t>
    </r>
  </si>
  <si>
    <t>(Número de defunciones por tuberculosis pulmonar ocurridas en la población derechohabiente de 15 años y más / Población adscrita de 15 años y más adscrita a médico familiar) x 100,000</t>
  </si>
  <si>
    <r>
      <t>Tasa de mortalidad por cáncer de mama</t>
    </r>
    <r>
      <rPr>
        <i/>
        <sz val="10"/>
        <color indexed="30"/>
        <rFont val="Soberana Sans"/>
      </rPr>
      <t xml:space="preserve">
</t>
    </r>
  </si>
  <si>
    <t>(Número de defunciones por cáncer de mama ocurridas en mujeres derechohabientes de 25 años y más / Población de mujeres derechohabientes de 25 y más años de edad adscritas a médico familiar) X 100 000</t>
  </si>
  <si>
    <t>Propósito</t>
  </si>
  <si>
    <t>En la población derechohabiente del IMSS se reducen la morbilidad y mortalidad por enfermedades prevenibles y los embarazos de alto riesgo.</t>
  </si>
  <si>
    <r>
      <t>Proporción de adolescentes embarazadas</t>
    </r>
    <r>
      <rPr>
        <i/>
        <sz val="10"/>
        <color indexed="30"/>
        <rFont val="Soberana Sans"/>
      </rPr>
      <t xml:space="preserve">
</t>
    </r>
  </si>
  <si>
    <t>(Número de embarazadas adolescentes (de 10-19 años de edad) que acuden por 1a vez a la vigilancia prenatal / Total de embarazadas de 1er vez en vigilancia prenatal) * 100</t>
  </si>
  <si>
    <t>Proporción</t>
  </si>
  <si>
    <r>
      <t>Cobertura de atención integral PREVENIMSS</t>
    </r>
    <r>
      <rPr>
        <i/>
        <sz val="10"/>
        <color indexed="30"/>
        <rFont val="Soberana Sans"/>
      </rPr>
      <t xml:space="preserve">
</t>
    </r>
  </si>
  <si>
    <t>(Número de derechohabientes que recibieron atención preventiva integrada  en los últimos 12 meses / Población derechohabiente adscrita a médico familiar)* 100</t>
  </si>
  <si>
    <t>Porcentaje</t>
  </si>
  <si>
    <r>
      <t>Prevalencia de obesidad en niños de 5 a 9 años de edad</t>
    </r>
    <r>
      <rPr>
        <i/>
        <sz val="10"/>
        <color indexed="30"/>
        <rFont val="Soberana Sans"/>
      </rPr>
      <t xml:space="preserve">
</t>
    </r>
  </si>
  <si>
    <t>(NÚMERO DE NIÑOS DERECHOHABIENTES DE 5 A 9 AÑOS CON OBESIDAD EN EL MES INFORMADO /POBLACIÓN DE NIÑOS DE 5 A 9 AÑOS ADSCRITOS A MÉDICO FAMILIAR CON REGISTRO DE PESO Y TALLA EN EL MES INFORMADO)* 100</t>
  </si>
  <si>
    <t>Componente</t>
  </si>
  <si>
    <t>A Acciones preventivas proporcionadas</t>
  </si>
  <si>
    <r>
      <t>Cobertura de detección de hipertensión arterial en población derechohabiente de 20 años y más</t>
    </r>
    <r>
      <rPr>
        <i/>
        <sz val="10"/>
        <color indexed="30"/>
        <rFont val="Soberana Sans"/>
      </rPr>
      <t xml:space="preserve">
</t>
    </r>
  </si>
  <si>
    <t>(Número de derechohabientes de 20 años y más de edad, con detección de Hipertensión arterial acumuladas al mes del reporte / Población de 20 años y más de edad adscritos a médico familiar menos la prevalencia de Hipertensión Arterial especifica por grupo de edad ENSANUT 2012) X 100</t>
  </si>
  <si>
    <t>Estratégico-Eficacia-Semestral</t>
  </si>
  <si>
    <r>
      <t>Cobertura de detección de cáncer de mama por mastografía en mujeres de 50 a 69 años</t>
    </r>
    <r>
      <rPr>
        <i/>
        <sz val="10"/>
        <color indexed="30"/>
        <rFont val="Soberana Sans"/>
      </rPr>
      <t xml:space="preserve">
</t>
    </r>
  </si>
  <si>
    <t>(Número de mujeres de 50 a 69 años con mastografía al mes del reporte)/(Población de mujeres de 50 a 69 años de edad adscritas a médico familiar)*100</t>
  </si>
  <si>
    <r>
      <t>Cobertura con esquemas completos de vacunación en niños de un año de edad.</t>
    </r>
    <r>
      <rPr>
        <i/>
        <sz val="10"/>
        <color indexed="30"/>
        <rFont val="Soberana Sans"/>
      </rPr>
      <t xml:space="preserve">
</t>
    </r>
  </si>
  <si>
    <t>(Número de niños de un año de edad que tienen completo su esquema de vacunación) /(Población de niños de un año de edad bajo responsabilidad institucional) X 100</t>
  </si>
  <si>
    <r>
      <t>Cobertura de detección de cáncer cérvico uterino a través de citología cervical en mujeres de 25 a 64 años</t>
    </r>
    <r>
      <rPr>
        <i/>
        <sz val="10"/>
        <color indexed="30"/>
        <rFont val="Soberana Sans"/>
      </rPr>
      <t xml:space="preserve">
</t>
    </r>
  </si>
  <si>
    <t>(Número de mujeres de 25 a 64 años con citología cervical de primera vez acumuladas al mes del reporte/ Población de mujeres de 25 a 64 años de edad adscritas a médico familiar menos 11 por ciento (estimación de mujeres sin útero, ENCOPREVENIMSS 2006)) X 100</t>
  </si>
  <si>
    <r>
      <t>Cobertura de detección de primera vez de diabetes mellitus en población derechohabiente de 20 años y más</t>
    </r>
    <r>
      <rPr>
        <i/>
        <sz val="10"/>
        <color indexed="30"/>
        <rFont val="Soberana Sans"/>
      </rPr>
      <t xml:space="preserve">
</t>
    </r>
  </si>
  <si>
    <t>(Número de derechohabientes de 20 años y más de edad, con detección de Diabetes mellitus de primera vez acumuladas al mes del reporte / Población de 20 años y más de edad adscritos a médico familiar menos la prevalencia  de Diabetes Mellitus especifica por grupo de edad ENSANUT 2012) X 100</t>
  </si>
  <si>
    <t>B Acciones de planificación familiar otorgadas</t>
  </si>
  <si>
    <r>
      <t>Logro de Aceptantes de primera vez de Métodos Anticonceptivos, en relación con la meta programada en Consulta Externa de Medicina Familiar</t>
    </r>
    <r>
      <rPr>
        <i/>
        <sz val="10"/>
        <color indexed="30"/>
        <rFont val="Soberana Sans"/>
      </rPr>
      <t xml:space="preserve">
</t>
    </r>
  </si>
  <si>
    <t>(Aceptantes de métodos anticonceptivos en consulta externa / Meta de aceptantes de métodos anticonceptivos en consulta externa) * 100</t>
  </si>
  <si>
    <t>Actividad</t>
  </si>
  <si>
    <t>A 1 Medición de peso y talla en derechohabientes adscritos a médico familiar</t>
  </si>
  <si>
    <r>
      <t>Porcentaje de medición de peso y talla en población derechohabiente</t>
    </r>
    <r>
      <rPr>
        <i/>
        <sz val="10"/>
        <color indexed="30"/>
        <rFont val="Soberana Sans"/>
      </rPr>
      <t xml:space="preserve">
</t>
    </r>
  </si>
  <si>
    <t>(Número de derechohabientes con medición de peso y talla acumulado al mes evaluado /Total de derechohabientes adscritos a médico familiar)* 100</t>
  </si>
  <si>
    <t>Gestión-Eficacia-Trimestral</t>
  </si>
  <si>
    <t>A 2 Otorgamiento de atenciones preventivas integradas por grupo de edad.</t>
  </si>
  <si>
    <r>
      <t xml:space="preserve">Porcentaje de Atención Preventiva Integrada </t>
    </r>
    <r>
      <rPr>
        <i/>
        <sz val="10"/>
        <color indexed="30"/>
        <rFont val="Soberana Sans"/>
      </rPr>
      <t xml:space="preserve">
</t>
    </r>
  </si>
  <si>
    <t>(Número de Atenciones Preventivas Integradas otorgadas en el mes evaluado) /(Total de atenciones otorgadas por el personal de enfermería en el mes evaluado) * 100</t>
  </si>
  <si>
    <t>B 3 Promoción en la población en edad fértil, de las ventajas de adoptar un método anticonceptivo de acuerdo a su condición de salud y sus factores de riesgoreproductivo.</t>
  </si>
  <si>
    <r>
      <t>Porcentaje de entrevistas de consejería anticonceptiva</t>
    </r>
    <r>
      <rPr>
        <i/>
        <sz val="10"/>
        <color indexed="30"/>
        <rFont val="Soberana Sans"/>
      </rPr>
      <t xml:space="preserve">
</t>
    </r>
  </si>
  <si>
    <t>(N° de entrevistas de consejería anticonceptiva realizadas / N° de entrevistas de consejería anticonceptiva programadas)*100</t>
  </si>
  <si>
    <t>PRESUPUESTO</t>
  </si>
  <si>
    <t>Meta anual</t>
  </si>
  <si>
    <t>Meta al periodo</t>
  </si>
  <si>
    <t>Pagado al periodo</t>
  </si>
  <si>
    <t>Avance %</t>
  </si>
  <si>
    <t>Millones de pesos</t>
  </si>
  <si>
    <t>Al periodo</t>
  </si>
  <si>
    <t>PRESUPUESTO ORIGINAL</t>
  </si>
  <si>
    <t>PRESUPUESTO MODIFICADO</t>
  </si>
  <si>
    <t>Justificación de diferencia de avances con respecto a las metas programadas</t>
  </si>
  <si>
    <t xml:space="preserve">Indicadores con frecuencia de medición con un periodo mayor de tiempo al anual. 
Estos indicadores no registraron información ni justificación, debido a que lo harán de conformidad con la frecuencia de medición con la que programaron sus metas. </t>
  </si>
  <si>
    <r>
      <t xml:space="preserve">Esperanza de Vida al Nacer
</t>
    </r>
    <r>
      <rPr>
        <sz val="10"/>
        <rFont val="Soberana Sans"/>
        <family val="2"/>
      </rPr>
      <t xml:space="preserve"> Causa : Para este ciclo se actualizó el valor del indicador y se observó una diferencia entre la meta alcanzada (79.24) y la meta esperada de esperanza de vida al nacer (78.11).  El aumento de la esperanza de vida por encima de la meta esperada se debió al decremento en la mortalidad por COVID-19 en la población derechohabiente del IMSS, así como las estrategias de recuperación de los servicios y las mejoras en los programas de prevención y control de enfermedades, de atención a la salud y de infraestructura en nuestro país y específicamente en el IMSS. Efecto: El incremento en la esperanza de vida al nacer conlleva un mayor promedio de años que vivirá una persona al momento de su nacimiento, lo cual refleja una mejoría en la calidad de vida de los derechohabientes del IMSS. Otros Motivos:Se reporta la actualización correspondiente al cierre del año 2023, dado que el indicador es anual y está conformado por variables que reporta INEGI, cuyos datos se publican en el último trimestre de cada año.</t>
    </r>
  </si>
  <si>
    <r>
      <t xml:space="preserve">Tasa de mortalidad por cáncer cérvico uterino
</t>
    </r>
    <r>
      <rPr>
        <sz val="10"/>
        <rFont val="Soberana Sans"/>
        <family val="2"/>
      </rPr>
      <t xml:space="preserve"> Causa : El avance reportado de 6.40, permitió un porcentaje de cumplimiento de meta de 98.41% con relación a la meta programada de 6.3. Los factores para obtener este resultado se relacionan con la captación de población susceptible de la detección y registro de la acción de primera vez. Efecto: Los resultados reportados son estimaciones realizadas con base en el comportamiento de la mortalidad en los últimos 5 años. Por lo cual, se espera obtener en su medición anual, un logro esperado acorde a la identificación temprana de la enfermedad en la población derechohabiente afectada. Otros Motivos:El resultado obtenido puede modificarse al cierre de oficial del Subsistema Epidemiológico y Estadístico de Defunciones (SEED) 2024.</t>
    </r>
  </si>
  <si>
    <r>
      <t xml:space="preserve">Tasa de mortalidad por tuberculosis pulmonar
</t>
    </r>
    <r>
      <rPr>
        <sz val="10"/>
        <rFont val="Soberana Sans"/>
        <family val="2"/>
      </rPr>
      <t xml:space="preserve"> Causa : El avance reportado de 1.23, permitió un porcentaje de cumplimiento de meta de 103.91% con relación a la meta programada 1.28. Los factores que contribuyeron fueron: la tasa de mortalidad observada es menor a la meta establecida derivado a las acciones de detección, control y tratamiento de las personas con tuberculosis que el Instituto ha establecido. Efecto: De acuerdo con uno de los Objetivos de Desarrollo Sostenible (ODS) para 2030, que es garantizar una vida sana, promover el bienestar de la población y disminuir la incidencia y mortalidad por tuberculosis pulmonar en concordancia con el Programa Nacional de Tuberculosis. Otros Motivos:El dato es preliminar y el indicador es sensible a la variación de las defunciones y población. La población se actualizo a junio de 2024 y se estiman defunciones a partir noviembre, ya que se cuenta con cifras de decesos preliminares a octubre.</t>
    </r>
  </si>
  <si>
    <r>
      <t xml:space="preserve">Tasa de mortalidad por cáncer de mama
</t>
    </r>
    <r>
      <rPr>
        <sz val="10"/>
        <rFont val="Soberana Sans"/>
        <family val="2"/>
      </rPr>
      <t xml:space="preserve"> Causa : El avance reportado de 12.60, permitió un porcentaje de cumplimiento de meta de 100%, con relación a la meta programada de 12.60. Los factores que influyeron fue la captación de población susceptible de la detección, así como de la lectura de mastografías para la identificación temprana de pacientes con lesiones sospechosas de malignidad.  Efecto: Los resultados reportados son estimaciones realizadas con base en el comportamiento de la mortalidad en los últimos 5 años. Por lo cual, se espera obtener en su medición anual, un logro esperado acorde a la identificación temprana de la enfermedad en la población derechohabiente afectada. Otros Motivos:El resultado obtenido puede modificarse al cierre de oficial del Subsistema Epidemiológico y Estadístico de Defunciones (SEED) 2024.</t>
    </r>
  </si>
  <si>
    <r>
      <t xml:space="preserve">Proporción de adolescentes embarazadas
</t>
    </r>
    <r>
      <rPr>
        <sz val="10"/>
        <rFont val="Soberana Sans"/>
        <family val="2"/>
      </rPr>
      <t xml:space="preserve"> Causa : Se obtuvo un logro de 8.11%, por lo cual el porcentaje de cumplimiento con relación a la meta programada de 10.0% fue de 118.90%. Sin embargo, existe una diferencia entre los denominadores, derivado a que el periodo reportado es enero-octubre (último mes disponible) en lugar de enero a diciembre. Es importante señalar que para la obtención del denominador se toman al total de mujeres embarazadas de primera vez que acuden a vigilancia prenatal en las unidades de medicina familiar. Los factores que influyeron para la obtención de este resultado fue el impacto positivo de la comunicación educativa que proporciona el personal de salud, el cual ha incrementado de manera importante sus actividades, así como la supervisión a estos procesos, incrementando con ello la adopción de un mayor número de métodos anticonceptivos de alta continuidad en esta población etarea, basados en los criterios médicos de elegibilidad. Efecto: Las actividades de comunicación educativa en temas de salud sexual y anticoncepción, dirigidas a la población adolescente, han resultado en una disminución del porciento de embarazos adolescentes, lo cual es satisfactorio, ya que contribuye a evitar la morbilidad y mortalidad materna, perinatal e infantil, y a favorecer la realización de proyectos de vida en estas adolescentes que logran posponer la maternidad. Otros Motivos:Información disponible al mes de enero-octubre de 2024.</t>
    </r>
  </si>
  <si>
    <r>
      <t xml:space="preserve">Cobertura de atención integral PREVENIMSS
</t>
    </r>
    <r>
      <rPr>
        <sz val="10"/>
        <rFont val="Soberana Sans"/>
        <family val="2"/>
      </rPr>
      <t xml:space="preserve"> Causa : Se obtuvo un logro de 54.75%, obteniendo un porcentaje de cumplimiento del 98.21% con relación a la meta programada a enero-diciembre de 2024 de 55.75%. Los factores que influyeron fueron las acciones incluidas en el Programa Estratégico para la mejora de la atención preventiva PrevenIMSS 2024, destacando las actividades de rendición de cuentas con intervenciones directas ante baja productividad o cobertura. Efecto: La cobertura a enero-octubre de 2024 (54.75%), permitió beneficiar a 30,143,954 derechohabientes, con las acciones preventivas aplicables a cada grupo de edad, relacionadas con promoción de la salud, nutrición, prevención y control de enfermedades, detección de enfermedades y salud sexual y reproductiva. Otros Motivos:Información disponible al mes de enero-octubre de 2024.</t>
    </r>
  </si>
  <si>
    <r>
      <t xml:space="preserve">Prevalencia de obesidad en niños de 5 a 9 años de edad
</t>
    </r>
    <r>
      <rPr>
        <sz val="10"/>
        <rFont val="Soberana Sans"/>
        <family val="2"/>
      </rPr>
      <t xml:space="preserve"> Causa : Este indicador presenta un avance positivo, ya que la meta es que no aumente la prevalencia de obesidad en niños a más del 14.50%, el avance no solo se logró si no que esta prevalencia bajo en 0.82 porciento, lo que quiere decir que la meta alcanzada fue en un 105.66%. Efecto: Este resultado se debe a que en el instituto se han implementado diferentes acciones para contener la Obesidad, entre ellas el incremento de mediciones de peso y talla, mayor énfasis en la detección de Obesidad por médicos familiares, así como educación grupal en sesiones NutrIMSS infancia y grupos educativos de trabajo social que otorgan a los padres herramientas para tomar decisiones informadas sobre alimentación y actividad física. Lo anterior ha contribuido en contener este gran problema de salud pública en los niños.  En el ultimo trimestre del 2024, se ha iniciado colaboración con la SEP para implementar una estrategia llamada salud escolar que se ha iniciado como piloto en algunas delegaciones para implementarse posteriormente en todos los OOAD, esto contribuye a mejorar la salud en menores y el desempeño de este indicador. Otros Motivos:Otra acción implementada en enero del 2024 es el lanzamiento de la estrategia "Juntos por un desarrollo Saludable" para dar Atención Integral a niños y adolescentes con Obesidad entre el IMSSS y la SEP.  Los resultados presentados son de octubre del 2024.</t>
    </r>
  </si>
  <si>
    <r>
      <t xml:space="preserve">Cobertura de detección de hipertensión arterial en población derechohabiente de 20 años y más
</t>
    </r>
    <r>
      <rPr>
        <sz val="10"/>
        <rFont val="Soberana Sans"/>
        <family val="2"/>
      </rPr>
      <t xml:space="preserve"> Causa : Se obtuvo un logro de 57.43%, obteniendo un porcentaje de cumplimiento del 89.32% con relación a la meta programada a enero-diciembre de 2024 del 64.30%. Los factores que influyeron fueron la limitada captación de población susceptible de la detección. No obstante, al tratarse de información con corte al mes de octubre, se espera que los registros al cierre de la meta anual se posicionen con el cumplimiento esperado. Efecto: El logro obtenido permitió beneficiar a más de 18.58 millones de derechohabientes de 20 años y más con esa detección, lo que contribuye en la identificación temprana de la enfermedad. Otros Motivos:Información disponible acumulada al mes de enero-octubre de 2024.</t>
    </r>
  </si>
  <si>
    <r>
      <t xml:space="preserve">Cobertura de detección de cáncer de mama por mastografía en mujeres de 50 a 69 años
</t>
    </r>
    <r>
      <rPr>
        <sz val="10"/>
        <rFont val="Soberana Sans"/>
        <family val="2"/>
      </rPr>
      <t xml:space="preserve"> Causa : Se obtuvo un logro del 12.81%, obteniendo un porcentaje de cumplimiento del 70.35% con relación a la meta programada al mes de enero-diciembre de 2024 del 18.21%. Los factores que influyeron fueron la limitada captación de población susceptible de la detección, así como el retraso en la lectura de mastografías. No obstante, al tratarse de información con corte de octubre, se espera que los registros se posicionen con mayor porcentaje de cumplimiento de meta. Efecto: El logro obtenido permitió beneficiar a 866,682 mujeres derechohabientes de 50 a 69 años con la mastografía de tamizaje, lo que contribuye en la identificación temprana de la enfermedad. Otros Motivos:Información disponible acumulada al mes de enero-octubre de 2024.</t>
    </r>
  </si>
  <si>
    <r>
      <t xml:space="preserve">Cobertura con esquemas completos de vacunación en niños de un año de edad.
</t>
    </r>
    <r>
      <rPr>
        <sz val="10"/>
        <rFont val="Soberana Sans"/>
        <family val="2"/>
      </rPr>
      <t xml:space="preserve"> Causa : Información del periodo enero a diciembre 2024. Se obtuvo 506,371 esquemas completos del valor esperado obteniendo un logro del 97.80%, y un porcentaje de cumplimiento del 102.95% con relación a la meta programada para este periodo de enero-diciembre del 2024 del 95.00%. Los factores que influyeron en alcanzar el valor de referencia fueron, alcance de acuerdos estatales para la distribución de áreas geográficas específicas de vacunación para cada institución. Efecto: La cobertura preliminar en el periodo enero-diciembre del 97.80% de la población objetivo incrementa la población protegida de enfermedades prevenibles a través de la vacunación. Otros Motivos:Información preliminar acumulada disponible al mes de diciembre de 2024.</t>
    </r>
  </si>
  <si>
    <r>
      <t xml:space="preserve">Cobertura de detección de cáncer cérvico uterino a través de citología cervical en mujeres de 25 a 64 años
</t>
    </r>
    <r>
      <rPr>
        <sz val="10"/>
        <rFont val="Soberana Sans"/>
        <family val="2"/>
      </rPr>
      <t xml:space="preserve"> Causa : Se obtuvo un logro del 21.84%, obteniendo un porcentaje de cumplimiento del 89.14% con relación a la meta programada a enero-diciembre de 2024 del 24.5%. Los factores que influyeron fueron la limitada captación de población susceptible de la detección y fallas en el registro de la acción de primera vez. No obstante, al tratarse de información con corte de octubre, se espera que los registros al cierre de la meta anual se posicionen con el cumplimiento esperado. Efecto: El logro obtenido permitió beneficiar a más de 3.18 millones de mujeres derechohabientes de 25 a 64 años con la prueba de Papanicolaou, lo que contribuye en la identificación temprana de la enfermedad. Otros Motivos:Información disponible acumulada al mes de enero-octubre de 2024.</t>
    </r>
  </si>
  <si>
    <r>
      <t xml:space="preserve">Cobertura de detección de primera vez de diabetes mellitus en población derechohabiente de 20 años y más
</t>
    </r>
    <r>
      <rPr>
        <sz val="10"/>
        <rFont val="Soberana Sans"/>
        <family val="2"/>
      </rPr>
      <t xml:space="preserve"> Causa : Se obtuvo un logro de 23.32%, obteniendo un porcentaje de cumplimiento del 100.52% con relación a la meta programada a enero-diciembre de 2024 de 23.2%. Los factores que determinaron estos resultados fueron la captación de población susceptible de la detección y el registro correcto de la acción de primera vez. Efecto: El logro obtenido permitió beneficiar a más de 8.58 millones de derechohabientes de 20 años y más con esa detección, lo que contribuye en la identificación temprana de la enfermedad. Otros Motivos:Información disponible acumulada al mes de enero-octubre de 2024.</t>
    </r>
  </si>
  <si>
    <r>
      <t xml:space="preserve">Logro de Aceptantes de primera vez de Métodos Anticonceptivos, en relación con la meta programada en Consulta Externa de Medicina Familiar
</t>
    </r>
    <r>
      <rPr>
        <sz val="10"/>
        <rFont val="Soberana Sans"/>
        <family val="2"/>
      </rPr>
      <t xml:space="preserve"> Causa : Se obtuvo un logro de 116.42%, por lo cual el porcentaje de cumplimiento con relación a la meta programada (90.0%) es de 129.36%. Sin embargo, existe una diferencia entre los denominadores, derivado a que el periodo reportado es enero-octubre (último mes disponible) en lugar de enero a diciembre. Es importante señalar que para la obtención del denominador se considera a la población en edad fértil que asiste a la Unidad Médica, y se identifica el motivo de no uso o aceptación de un método anticonceptivo, con técnicas de consejería en planificación familiar y anticoncepción. Los factores que influyeron para la obtención de este resultado fueron que se fortalecieron las estrategias para la promoción y difusión de métodos anticonceptivos de amplia gama con énfasis en los de alta continuidad, así como en los definitivos a través de más de 443 jornadas de salud reproductiva al interior del país, lo que benefició el incremento de número de aceptantes. Efecto: Derivado del logro alcanzado, hay un incremento de aceptantes en Métodos anticonceptivos dirigido a la población en etapa reproductiva, con la finalidad de mejorar la calidad de vida, favorecer la equidad de género, y disminuir de esta manera los embarazos no planificados, la morbilidad y mortalidad en las mujeres en edad fértil. Generando un cambio a conductas saludables, promoviendo las ventajas del espaciamiento de la gestación; respetando su autodeterminación mediante una decisión la libre e informada. Otros Motivos:Información disponible al mes de enero-octubre de 2024.</t>
    </r>
  </si>
  <si>
    <r>
      <t xml:space="preserve">Porcentaje de medición de peso y talla en población derechohabiente
</t>
    </r>
    <r>
      <rPr>
        <sz val="10"/>
        <rFont val="Soberana Sans"/>
        <family val="2"/>
      </rPr>
      <t xml:space="preserve"> Causa : El avance reportado de 51.17% permitió un porcentaje de cumplimiento de meta de 78.72%, lo que implicó un logro inferior a la meta programada 65.0%. Los factores que influyeron en este resultado fueron que los datos en el sistema institucional de información tienen un retraso de dos meses. Así mismo, informo que los grupos de 5 a 9 años y de 10 a 19 años se reportan con más bajos porcentajes de medición de peso y talla; para el grupo de 5 a 9 años, posiblemente debido a que acuden menos a las unidades médicas por el esquema de vacunación, que incluye menos vacunas. En el caso de los adolescentes de 10 a 19 años históricamente es el grupo que acude con menor frecuencia.  Efecto: El logro alcanzado permitió que 55,052664 derechohabientes se les evaluará su estado nutricional y se les otorgaran recomendaciones relacionadas a hábitos saludables referente a la alimentación y la actividad física lo que permite que cada persona pueda tener herramientas para tomar decisiones informadas para prevenir enfermedades, y mantener la salud, lo que contribuye a contener el problema de sobrepeso/obesidad. Durante el 2024 se han implementado acciones extramuros en escuelas primarias y de nivel medio superior y superior con la finalidad de aumentar la meta. El 30 de diciembre de 2024 se emitió el Oficio circular 1602, con el objetivo de fortalecer el diagnóstico y tratamiento oportuno de la Obesidad en la población derechohabiente, incluye la medición de peso y talla por el personal de salud. Otros Motivos:Información al mes de enero-octubre de 2024. La causa de que el denominador de la meta ajustada y el avance registrado son distintos, es porque el denominador de la meta ajustada se calcula con una población del año en que se establece la meta, esta población cambia cada año y depende de la población que se hace derechohabiente, por esto es que el denominador del avance es diferente.</t>
    </r>
  </si>
  <si>
    <r>
      <t xml:space="preserve">Porcentaje de Atención Preventiva Integrada 
</t>
    </r>
    <r>
      <rPr>
        <sz val="10"/>
        <rFont val="Soberana Sans"/>
        <family val="2"/>
      </rPr>
      <t xml:space="preserve"> Causa : El avance reportado de 91.34% permitió un porcentaje de cumplimiento de meta de 102.96%, lo que implicó un logro superior a la meta programada de 88.71%. Los factores que favorecieron en el avance reportado fueron el fortalecimiento de la capacitación de población susceptible de acciones preventivas, a través de jornadas y campañas de salud, fomento del autocuidado y educación participativa. Efecto: El logro obtenido, permitió beneficiar a 2,315,581 derechohabientes con el paquete completo de acciones preventivas de acuerdo con su grupo de edad y sexo. Situación que permite mejorar la calidad de vida de la población derechohabiente al promover estilos de vida saludables, mejorar la nutrición, prevención y detección oportuna de enfermedades de mayor impacto en salud. Otros Motivos:Información disponible acumulada al mes octubre de 2024. </t>
    </r>
  </si>
  <si>
    <r>
      <t xml:space="preserve">Porcentaje de entrevistas de consejería anticonceptiva
</t>
    </r>
    <r>
      <rPr>
        <sz val="10"/>
        <rFont val="Soberana Sans"/>
        <family val="2"/>
      </rPr>
      <t xml:space="preserve"> Causa : Se obtuvo un logro de 92.23%, por lo cual el porcentaje de cumplimiento con relación a la meta programada (90.0%) es de 102.48%. Sin embargo, existe una diferencia entre los denominadores, derivado a que el periodo reportado es enero-octubre (último mes disponible) en lugar de enero a diciembre. Es importante señalar que para la obtención del denominador se considera a la población en edad fértil que asiste a la Unidad Médica, y se identifica el motivo de no uso o aceptación de un método anticonceptivo, con técnicas de consejería en planificación familiar y anticoncepción. La entrevista en salud reproductiva o planificación familiar favorece la selección en forma libre, voluntaria e informada de un método, conforme a las necesidades personales, expectativas reproductivas y condición de salud, basados en los criterios médicos de elegibilidad. Los factores que determinaron el cumplimiento de la meta fueron: Las actividades de impacto a través de  la comunicación educativa de calidad que proporciona el personal de trabajo social y enfermería ha incrementado de manera importante el número de entrevistas en temas de anticoncepción y salud sexual y reproductiva, el seguimiento puntual a sus procesos ha incrementado con ello la adopción de un mayor número de métodos anticonceptivos de alta continuidad en esta población etaria, basados en los criterios médicos de elegibilidad, previniendo con ello el número de embarazo no planificados.  Efecto: La adopción de un método anticonceptivo de manera informada, a través de la comunicación educativa favorece la continuidad en el uso del mismo, a fin de planear un embarazo en las mejores condiciones de salud o incluso limitar de manera permanente la fecundidad, disminuyendo la morbi mortalidad materna y perinatal.        Otros Motivos:Información disponible al mes de enero-octubre de 2024. </t>
    </r>
  </si>
  <si>
    <t>E003</t>
  </si>
  <si>
    <t>Atención a la Salud en el Trabajo</t>
  </si>
  <si>
    <t>4 - Oportunidad en la atención curativa, quirúrgica, hospitalaria y de rehabilitación</t>
  </si>
  <si>
    <t>Contribuir al bienestar social e igualdad mediante el otorgamiento de los servicios de Salud en el Trabajo.</t>
  </si>
  <si>
    <r>
      <t>Tasa de mortalidad de riesgos de trabajo</t>
    </r>
    <r>
      <rPr>
        <i/>
        <sz val="10"/>
        <color indexed="30"/>
        <rFont val="Soberana Sans"/>
      </rPr>
      <t xml:space="preserve">
</t>
    </r>
  </si>
  <si>
    <t>(Número de defunciones por accidentes y enfermedades de trabajo / Total de trabajadores asegurados en el Seguro de Riesgos de Trabajo)*10,000</t>
  </si>
  <si>
    <t>tasa</t>
  </si>
  <si>
    <t>Los trabajadores asegurados tienen sus derechos (atención y prevención) protegidos en materia de Salud en el Trabajo.</t>
  </si>
  <si>
    <r>
      <t>Índice de calidad de la atención en los servicios de salud en el trabajo</t>
    </r>
    <r>
      <rPr>
        <i/>
        <sz val="10"/>
        <color indexed="30"/>
        <rFont val="Soberana Sans"/>
      </rPr>
      <t xml:space="preserve">
</t>
    </r>
  </si>
  <si>
    <t>(calidad en los dictámenes de incapacidad permanente y defunción+calidad de los dictámenes de invalidez + satisfacción de empresas usuarias de los servicios de seguridad en el trabajo en el periodo de reporte (t) )/ 3</t>
  </si>
  <si>
    <t>Calidad</t>
  </si>
  <si>
    <t>A Calificación de los probables riesgos de trabajo</t>
  </si>
  <si>
    <r>
      <t>Porcentaje de Calificación de los probables riesgos de trabajo</t>
    </r>
    <r>
      <rPr>
        <i/>
        <sz val="10"/>
        <color indexed="30"/>
        <rFont val="Soberana Sans"/>
      </rPr>
      <t xml:space="preserve">
</t>
    </r>
  </si>
  <si>
    <t>Número de riesgos de trabajo calificados y terminados en el periodo de reporte (t) / (Número de riesgos de trabajo calificados y terminados en el periodo de reporte (t) + Número de probables riesgos de trabajo pendientes de calificar en el periodo de reporte(t)) x 100</t>
  </si>
  <si>
    <t>Estratégico-Eficacia-Trimestral</t>
  </si>
  <si>
    <t>B Capacitación a los trabajadores en materia de seguridad y Salud en el Trabajo</t>
  </si>
  <si>
    <r>
      <t>Porcentaje de aprovechamiento de los cursos de capacitación</t>
    </r>
    <r>
      <rPr>
        <i/>
        <sz val="10"/>
        <color indexed="30"/>
        <rFont val="Soberana Sans"/>
      </rPr>
      <t xml:space="preserve">
</t>
    </r>
  </si>
  <si>
    <t>(Calificación inicial / calificación final ) x 100</t>
  </si>
  <si>
    <t>Estratégico-Calidad-Trimestral</t>
  </si>
  <si>
    <t>C Dictamenes de incapacidad permanente o defunción e invalidez autorizados oportunamente</t>
  </si>
  <si>
    <r>
      <t>Porcentaje de dictámenes de incapacidad permanente o defunción e invalidez autorizados oportunamente</t>
    </r>
    <r>
      <rPr>
        <i/>
        <sz val="10"/>
        <color indexed="30"/>
        <rFont val="Soberana Sans"/>
      </rPr>
      <t xml:space="preserve">
</t>
    </r>
  </si>
  <si>
    <t>(Número de dictámenes de incapacidad permanente o defunción e invalidez autorizados en 15 días o menos por salud en el trabajo, durante el periodo de reporte (t) /número total de dictámenes de incapacidad permanente o defunción e invalidez autorizados, durante el periodo de reporte(t)) x 100</t>
  </si>
  <si>
    <t>D Acciones eficientes de Prevención de Accidentes de trabajo, en las empresas afiliadas, mediante estudios y programas de Seguridad en el Trabajo realizados</t>
  </si>
  <si>
    <r>
      <t>Porcentaje de variación de la tasa de accidentes de trabajo en empresas intervenidas con programas preventivos de Seguridad en el Trabajo</t>
    </r>
    <r>
      <rPr>
        <i/>
        <sz val="10"/>
        <color indexed="30"/>
        <rFont val="Soberana Sans"/>
      </rPr>
      <t xml:space="preserve">
</t>
    </r>
  </si>
  <si>
    <t>((Tasa de accidentes de trabajo de las empresas intervenidas, al trimestre que corresponda del año de la medición basal(t0)) - (Tasa de accidentes de trabajo de las empresas intervenidas, al periodo de medición de seguimiento del trimestre que corresponda(t)) / (Tasa de accidentes de trabajo de las empresas intervenidas, al trimestre que corresponda del año de la medición basal(t0)) x 100</t>
  </si>
  <si>
    <t>A 1 Accidentes de trabajo dictaminados</t>
  </si>
  <si>
    <r>
      <t>Cumplimiento de las metas de calificación de accidentes de trabajo</t>
    </r>
    <r>
      <rPr>
        <i/>
        <sz val="10"/>
        <color indexed="30"/>
        <rFont val="Soberana Sans"/>
      </rPr>
      <t xml:space="preserve">
</t>
    </r>
  </si>
  <si>
    <t>(Número de casos de accidentes de trabajo calificados y dictaminados acumulados al trimestre del reporte (t)/Número de casos de accidentes de trabajo proyectados al trimestre del reporte (t)) x 100</t>
  </si>
  <si>
    <t>A 2 Enfermedades de trabajo dictaminadas</t>
  </si>
  <si>
    <r>
      <t>Cumplimiento de las metas de calificación de enfermedades de trabajo</t>
    </r>
    <r>
      <rPr>
        <i/>
        <sz val="10"/>
        <color indexed="30"/>
        <rFont val="Soberana Sans"/>
      </rPr>
      <t xml:space="preserve">
</t>
    </r>
  </si>
  <si>
    <t>(Número de casos de enfermedades de trabajo calificadas y dictaminadas acumulados al trimestre del reporte (t)/Número de casos de enfermedades de trabajo proyectadas al trimestre del reporte (t)) x 100</t>
  </si>
  <si>
    <t>B 3 Cursos de capacitación en seguridad y salud en el trabajo dirigidos a las empresas afiliadas al Instituto Mexicano del Seguro Social</t>
  </si>
  <si>
    <r>
      <t>Porcentaje de cumplimiento en la capacitación de trabajadores en seguridad y salud en el trabajo</t>
    </r>
    <r>
      <rPr>
        <i/>
        <sz val="10"/>
        <color indexed="30"/>
        <rFont val="Soberana Sans"/>
      </rPr>
      <t xml:space="preserve">
</t>
    </r>
  </si>
  <si>
    <t>(Número de trabajadores de empresas afiliadas y centros laborales del IMSS capacitados en seguridad y salud en el trabajo (t) / Número de trabajadores de empresas afiliadas y centros laborales del IMSS a capacitar en seguridad y salud en el trabajo (t)) x 100.</t>
  </si>
  <si>
    <t>C 4 Elaboración y autorización de Dictámenes de Incapacidad Permanente o Defunción e Invalidez a través del Módulo Electrónico de Salud en el Trabajo</t>
  </si>
  <si>
    <r>
      <t xml:space="preserve"> Porcentaje de Dictámenes de incapacidad permanente o defunción e invalidez autorizados a través del Módulo Electrónico de Salud en el Trabajo</t>
    </r>
    <r>
      <rPr>
        <i/>
        <sz val="10"/>
        <color indexed="30"/>
        <rFont val="Soberana Sans"/>
      </rPr>
      <t xml:space="preserve">
</t>
    </r>
  </si>
  <si>
    <t>(Número de dictámenes de incapacidad permanente o defunción e invalidez autorizados en el módulo electrónico de salud en el trabajo al periodo de reporte (t)/  Número de dictámenes de incapacidad permanente o defunción e invalidez autorizados al periodo de reporte (t)) x 100</t>
  </si>
  <si>
    <t>C 5 Incapacidades permanentes o defunciones e invalidez dictaminados</t>
  </si>
  <si>
    <r>
      <t>Cumplimiento de las metas de dictaminación de incapacidades permanente o defunción e invalidez</t>
    </r>
    <r>
      <rPr>
        <i/>
        <sz val="10"/>
        <color indexed="30"/>
        <rFont val="Soberana Sans"/>
      </rPr>
      <t xml:space="preserve">
</t>
    </r>
  </si>
  <si>
    <t>(Número de casos de  dictámenes de incapacidad permanente o defunción e invalidez acumulados al trimestre del reporte (t)/Número de casos de  dictámenes de incapacidad permanente o defunción e invalidez proyectados al trimestre del reporte (t)) x 100</t>
  </si>
  <si>
    <t>D 6 Elaboración de Estudios y Programas Preventivos de Seguridad en el Trabajo, en empresas afiliadas, para la disminución de accidentes de trabajo</t>
  </si>
  <si>
    <r>
      <t>Porcentaje de cumplimiento en la elaboración de estudios y programas preventivos de seguridad en el trabajo</t>
    </r>
    <r>
      <rPr>
        <i/>
        <sz val="10"/>
        <color indexed="30"/>
        <rFont val="Soberana Sans"/>
      </rPr>
      <t xml:space="preserve">
</t>
    </r>
  </si>
  <si>
    <t>(Número de estudios y programas preventivos de seguridad en el trabajo realizados en empresas afiliadas y centros laborales del Instituto Mexicano del Seguro Social (t) / Número de estudios y programas preventivos de seguridad en el trabajo programados en empresas afiliadas y centros laborales del Instituto Mexicano del Seguro Social (t)) x 100</t>
  </si>
  <si>
    <t>D 7 Seguimientos a las empresas intervenidas con estudios y programas preventivos de seguridad en el trabajo</t>
  </si>
  <si>
    <r>
      <t>Porcentaje de seguimientos realizados en empresas con programas preventivos de seguridad en el trabajo.</t>
    </r>
    <r>
      <rPr>
        <i/>
        <sz val="10"/>
        <color indexed="30"/>
        <rFont val="Soberana Sans"/>
      </rPr>
      <t xml:space="preserve">
</t>
    </r>
  </si>
  <si>
    <t>(Total de seguimientos realizados a empresas con programas preventivos de seguridad en el trabajo (t) / Total de seguimientos programados a empresas con programas preventivos de seguridad en el trabajo (t)) x 100.</t>
  </si>
  <si>
    <r>
      <t xml:space="preserve">Tasa de mortalidad de riesgos de trabajo
</t>
    </r>
    <r>
      <rPr>
        <sz val="10"/>
        <rFont val="Soberana Sans"/>
        <family val="2"/>
      </rPr>
      <t xml:space="preserve"> Causa : El resultado obtenido de 0.14 puntos por debajo de la meta no permitió cumplir con la cobertura esperada de dictaminación de un riesgo de trabajo por defunción durante el 2024, lo que implicó no cumplir con la meta esperada que es de 0.71, los factores que estuvieron relacionados con el porcentaje de cumplimiento fueron que los médicos de los servicios de salud en el trabajo otorgan en forma oportuna ante la solicitud de los familiares para la dictaminación de un riesgo de trabajo por defunción, sin embargo los asegurados no acuden a reclamarlo o no lo hacen de forma reciente al evento ocurrido. Efecto: El logro obtenido no permitió cumplir con la cobertura esperada de dictaminación de un riesgo de trabajo por defunción durante el 2024. Otros Motivos:NOTA: Se encuentra una diferencia entre el denominador de la meta programada y el denominador de la meta alcanzada, la cual se debe a que la cifra de población es dinámica y la programación de la meta se realiza mediante cifras estimadas en el momento de la programación y la meta alcanzada se realiza con las cifras reales obtenidas en el año de reporte. </t>
    </r>
  </si>
  <si>
    <r>
      <t xml:space="preserve">Índice de calidad de la atención en los servicios de salud en el trabajo
</t>
    </r>
    <r>
      <rPr>
        <sz val="10"/>
        <rFont val="Soberana Sans"/>
        <family val="2"/>
      </rPr>
      <t xml:space="preserve"> Causa : El resultado obtenido de 32.79 puntos por debajo de la meta no permitió cumplir con la evaluación de la calidad en los servicios de Salud en el Trabaji durante el 2024, lo que implicó no cumplir con la meta esperada que es de 93, los factores que estuvieron relacionados con el porcentaje de cumplimiento fueron que aun encuentra en desarrollo una estrategia para validar el Índice de calidad de la atención en los servicios de salud en el trabajo, esta estrategia se realizará con encuestas mediante un Call Center que se contratará para obtener el resultado. La implementación de esta estrategia se ha retrasado, pendiente la realización de las encuestas. Sin embargo se ha mantenido la evaluación, teniendo como estrategia retro informar sobre los resultados obtenidos para propiciar la mejora en la elaboración de los dictámenes de riesgos de trabajo y estado de invalidez por parte de los médicos de salud en el trabajo y por ende, otorgar una evaluación correcta y justa al trabajador asegurado.          Efecto: El logro obtenido no permitió cumplir con la cobertura esperada  por falta de la complementación de la construcción del índice mediante las encuestas, que se espera solventar para 2025, no permitió una adecuada identificación de las áreas de oportunidad a mejorar para incrementar la calidad de la atención durante el cuarto semestre de 2024.          Otros Motivos:</t>
    </r>
  </si>
  <si>
    <r>
      <t xml:space="preserve">Porcentaje de Calificación de los probables riesgos de trabajo
</t>
    </r>
    <r>
      <rPr>
        <sz val="10"/>
        <rFont val="Soberana Sans"/>
        <family val="2"/>
      </rPr>
      <t xml:space="preserve"> Causa : El avance obtenido de 84.21 para el cuarto trimestre del 2024, implicó un avance de 6.21 por encima de la meta programada de 78. Los factores que contribuyeron al avance reportado fueron que los servicios de Salud en el Trabajo realizan la dictaminación del riesgo de trabajo a pesar de que el trabajador no se hubiera presentado a concluir el trámite, lo que incrementó la calificación de los probables riesgos de trabajo.           Efecto: El logro obtenido permitió que mediante la adecuada calificación de  los probables riesgos de trabajo, sean otorgadas las prestaciones a los trabajadores que les corresponden durante el cuarto trimestre de 2024. Otros Motivos:NOTA: Se encuentra una diferencia entre el denominador de la meta programada y el denominador de la meta alcanzada, la cual se debe a que el número de probables riesgos de trabajo ocurridos es dinámico y la programación de la meta se realiza mediante cifras estimadas en el momento de la programación y la meta alcanzada se realiza con las cifras reales obtenidas en el año de reporte.          </t>
    </r>
  </si>
  <si>
    <r>
      <t xml:space="preserve">Porcentaje de aprovechamiento de los cursos de capacitación
</t>
    </r>
    <r>
      <rPr>
        <sz val="10"/>
        <rFont val="Soberana Sans"/>
        <family val="2"/>
      </rPr>
      <t xml:space="preserve"> Causa : El avance reportado de 99.1%, permitió cumplir respecto al valor de referencia, lo que implica un avance aceptable. Los factores que contribuyeron para lograr este avance al cuarto trimestre del 2024, fue la ejecución de las actividades siguientes: 1. Se crearon metas específicas para el personal asignado a los Centros Regionales de Seguridad en el Trabajo, Capacitación y Productividad (CRESTCAP), con la finalidad de fomentar la mejora continua de todos los procesos de capacitación; 2. Elaboración de guías para el diseño de curso de capacitación presenciales y virtuales; 3. Homologación del temario de los cursos de capacitación; 4. Asignación de diseño de los cursos de capacitación a los 13 CRESTCAP; 5. Certificación del personal del CRESTCAP para el diseño de cursos presenciales y virtuales. 6. Cada mes se envía el tablero de control para que visualicen el avance en metas e indicadores y se implementen las estrategias necesarias para dar cumplimiento; 7. Se desarrollan sesiones técnicas bimestrales a fin de retroalimentar y resolver dudas operativas.          Efecto: Las actividades realizadas contribuyeron al logro obtenido, permitiendo transmitir de manera eficaz y eficiente los conocimientos, habilidades y competencias a aproximadamente 99 de cada 100 participantes de los cursos de capacitación que el IMSS otorgó en materia de Seguridad y Salud en el Trabajo durante este 2024. El aprovechamiento de los participantes en los cursos capacitación, contribuye en que dichos participantes puedan influir en las personas involucradas en la implementación de las medidas correctivas y preventivas, así como en incrementar la cultura para la prevención de accidentes y enfermedades de trabajo en los centros laborales.          Otros Motivos:</t>
    </r>
  </si>
  <si>
    <r>
      <t xml:space="preserve">Porcentaje de dictámenes de incapacidad permanente o defunción e invalidez autorizados oportunamente
</t>
    </r>
    <r>
      <rPr>
        <sz val="10"/>
        <rFont val="Soberana Sans"/>
        <family val="2"/>
      </rPr>
      <t xml:space="preserve"> Causa : El avance obtenido de 93.54 para el cuarto trimestre del 2024, implicó un avance de 2.54 por encima de la meta programada de 91. Los factores que contribuyeron al avance reportado fueron que Los médicos de los servicios de salud en el trabajo otorgan en forma oportuna la dictaminación de una incapacidad permanente o defunción o estado de invalidez, solo retrasándose en aquellos servicios donde hay falta de personal.  La oportunidad en la dictaminación del estado de invalidez e incapacidad permanente se incrementó en el periodo del reporte derivado de las mejoras que se aplican al sistema de salud en el trabajo (SIST), que ha disminuido el periodo de los 15 días establecidos por procedimiento para llevar a cabo la elaboración- aprobación y autorización correspondiente, lo que incrementó la oportunidad de la dictaminación de los riesgos de trabajo y estado de invalidez.          Efecto: El logro obtenido permitió que mediante la adecuada dictaminación de  los probables riesgos de trabajo e invalidez, sean otorgadas las prestaciones a los trabajadores que les corresponden durante el cuarto trimestre de 2024.          Otros Motivos:NOTA: Se encuentra una diferencia entre el denominador de la meta programada y el denominador de la meta alcanzada, la cual se debe a que el número de dictámenes de riesgos de trabajo e invalidez es dinámico y la programación de la meta se realiza mediante cifras estimadas en el momento de la programación y la meta alcanzada se realiza con las cifras reales obtenidas en el año de reporte.          </t>
    </r>
  </si>
  <si>
    <r>
      <t xml:space="preserve">Porcentaje de variación de la tasa de accidentes de trabajo en empresas intervenidas con programas preventivos de Seguridad en el Trabajo
</t>
    </r>
    <r>
      <rPr>
        <sz val="10"/>
        <rFont val="Soberana Sans"/>
        <family val="2"/>
      </rPr>
      <t xml:space="preserve"> Causa : El avance reportado de 25.1%, permitió cumplir con el valor de referencia, lo que implica un avance aceptable, aunque este valor es proyectado debido a que aun no se cuenta con la consolidación de la información de los Riesgos de Trabajo Terminados. Los factores que contribuyeron para lograr este avance, fue la ejecución de las actividades siguientes: 1. Se crearon metas específicas para los Coordinadores Auxiliares de Seguridad en el Trabajo y Coordinadores Zonales de Seguridad en el Trabajo, con la finalidad de fomentar la mejora continua de todos los procesos; 2. Se desarrolló Guía para la elaboración de Estudios y Programas de Seguridad y Salud en el Trabajo, la cual incluye actividades previas y durante la visita de los centros laborales, actividades para el desarrollo del Estudio y Programa de Seguridad y Salud en el Trabajo, así como actividades para el seguimiento a la implementación de las medidas de prevención; 3. Cada mes se está enviando un tablero de control para visualizar el avance en metas e indicadores y se implementen las estrategias necesarias para dar cumplimiento. Efecto: Prevención de accidentes de trabajo en las empresas afiliadas intervenidas con estudios y programas de Seguridad y Salud en el Trabajo. Otros Motivos:</t>
    </r>
  </si>
  <si>
    <r>
      <t xml:space="preserve">Cumplimiento de las metas de calificación de accidentes de trabajo
</t>
    </r>
    <r>
      <rPr>
        <sz val="10"/>
        <rFont val="Soberana Sans"/>
        <family val="2"/>
      </rPr>
      <t xml:space="preserve"> Causa : El avance obtenido de 101.25 para el cuarto trimestre del 2024, implicó un avance de 2.25 por encima de la meta programada de 99. Los factores que contribuyeron al avance reportado fueron que los servicios de Salud en el Trabajo realizan la calificación del accidente de trabajo, inclusive si el trabajador no se ha presentado a concluir el trámite de dictaminación del ST-7,  logrando el cumplimiento de la meta para los accidentes de trabajo.  Efecto: El logro obtenido permitió el cumplimiento de la meta de calificación de los accidentes de trabajo, teniendo como consecuencia que sean otorgadas las prestaciones a los trabajadores que les corresponden durante el cuarto trimestre de 2024. Otros Motivos:NOTA: Se encuentra una diferencia entre el denominador de la meta programada y el denominador de la meta alcanzada, la cual se debe a que el número de accidentes de trabajo ocurridos es dinámico y la programación de la meta se realiza mediante cifras estimadas en el momento de la programación y la meta alcanzada se realiza con las cifras reales obtenidas en el año de reporte.          </t>
    </r>
  </si>
  <si>
    <r>
      <t xml:space="preserve">Cumplimiento de las metas de calificación de enfermedades de trabajo
</t>
    </r>
    <r>
      <rPr>
        <sz val="10"/>
        <rFont val="Soberana Sans"/>
        <family val="2"/>
      </rPr>
      <t xml:space="preserve"> Causa : El avance obtenido de 96.80 para el cuarto trimestre del 2024, implicó un avance de 1.30 por encima de la meta programada de 95.5. Los factores que contribuyeron al avance reportado fueron que a los trabajadores que han acudido a los servicios de salud en el trabajo se les otorga de forma oportuna la calificación de las enfermedades de trabajo, incluyendo el estudio oportuno de la enfermedad de trabajo,  logrando el cumplimiento de la meta para las enfermedades de trabajo.           Efecto: El logro obtenido permitió el cumplimiento de la meta de calificación de las enfermedades de trabajo, teniendo como consecuencia que sean otorgadas las prestaciones a los trabajadores que les corresponden durante el cuarto trimestre de 2024. Otros Motivos:NOTA: Se encuentra una diferencia entre el denominador de la meta programada y el denominador de la meta alcanzada, la cual se debe a que el número de enfermedades de trabajo ocurridas es dinámico y la programación de la meta se realiza mediante cifras estimadas en el momento de la programación y la meta alcanzada se realiza con las cifras reales obtenidas en el año de reporte.          </t>
    </r>
  </si>
  <si>
    <r>
      <t xml:space="preserve">Porcentaje de cumplimiento en la capacitación de trabajadores en seguridad y salud en el trabajo
</t>
    </r>
    <r>
      <rPr>
        <sz val="10"/>
        <rFont val="Soberana Sans"/>
        <family val="2"/>
      </rPr>
      <t xml:space="preserve"> Causa : El avance reportado de 101.88% implica un avance dentro de los parámetros aceptables. Los factores que contribuyeron para lograr este avance, fue la ejecución de las actividades siguientes: 1. Se crearon metas específicas para el personal asignado a los Centros Regionales de Seguridad en el Trabajo, Capacitación y Productividad (CRESTCAP), con la finalidad de fomentar la mejora continua de todos los procesos de capacitación; 2. Elaboración de guías para el diseño de curso de capacitación presenciales y virtuales; 3. Homologación del temario de los cursos de capacitación; 4. Asignación de diseño de los cursos de capacitación a los 13 CRESTCAP; 5. Certificación del personal del CRESTCAP para el diseño de cursos presenciales y virtuales. 6. Cada mes se envía el tablero de control para que visualicen el avance en metas e indicadores y se implementen las estrategias necesarias para dar cumplimiento; 7. Se desarrollan sesiones técnicas bimestrales a fin de retroalimentar y resolver dudas operativas.          Efecto: Las actividades realizadas contribuyeron al logro obtenido, permitiendo cumplir con la meta programada de trabajadores capacitados, a los cuales se logró transmitir de manera eficaz y eficiente los conocimientos, habilidades y competencias a aproximadamente 100 de cada 100 participantes de los cursos de capacitación que el IMSS otorgó en materia de Seguridad y Salud en el Trabajo en el 2024. Esta actividad contribuye en que los participantes puedan influir en las personas involucradas en la implementación de las medidas correctivas y preventivas, así como en incrementar la cultura para la prevención de accidentes y enfermedades de trabajo en los centros laborales.          Otros Motivos:</t>
    </r>
  </si>
  <si>
    <r>
      <t xml:space="preserve"> Porcentaje de Dictámenes de incapacidad permanente o defunción e invalidez autorizados a través del Módulo Electrónico de Salud en el Trabajo
</t>
    </r>
    <r>
      <rPr>
        <sz val="10"/>
        <rFont val="Soberana Sans"/>
        <family val="2"/>
      </rPr>
      <t xml:space="preserve"> Causa : El avance obtenido de 100 para el cuarto trimestre del 2024, implicó un avance de 1 por encima de la meta programada de 99. Los factores que contribuyeron al avance reportado fueron queSe mantiene el uso de los sistemas institucionales como el SIST, las Coordinaciones Delegacionales de Salud en el Trabajo implementan estrategias oportunas para facilitar el cumplimiento del indicador, utilizando la Mesa de Servicio de manera eficaz para resolver los casos que presentaron alguna problemática. Todo lo anterior en beneficio del otorgamiento oportuno del dictamen al trabajador.          Efecto: El logro obtenido permitió que mediante la utilización efectiva del Módulo Electrónico de Salud en el Trabajo, se logró una adecuada dictaminación de  los probables riesgos de trabajo e invalidez, sean otorgadas las prestaciones a los trabajadores que les corresponden durante el cuarto trimestre de 2024. Otros Motivos:NOTA: Se encuentra una diferencia entre el denominador de la meta programada y el denominador de la meta alcanzada, la cual se debe a que el número de dictámenes de riesgos de trabajo e invalidez es dinámico y la programación de la meta se realiza mediante cifras estimadas en el momento de la programación y la meta alcanzada se realiza con las cifras reales obtenidas en el año de reporte.          </t>
    </r>
  </si>
  <si>
    <r>
      <t xml:space="preserve">Cumplimiento de las metas de dictaminación de incapacidades permanente o defunción e invalidez
</t>
    </r>
    <r>
      <rPr>
        <sz val="10"/>
        <rFont val="Soberana Sans"/>
        <family val="2"/>
      </rPr>
      <t xml:space="preserve"> Causa : El avance obtenido de 99.3 para el cuarto trimestre del 2024, implicó un avance de 0.33 por encima de la meta programada de 99. Los factores que contribuyeron al avance reportado fueron que tras la aplicación de estrategias de recuperación de servicios de atención médica, se va retomando la normalización de estudios de gabinete y consulta de especialistas, lo que redunda en que el número de trabajadores que tienen pendiente la elaboración de un dictamen disminuya. La oportunidad en la dictaminación del estado de invalidez e incapacidad permanente se incrementó en el periodo del reporte derivado de las mejoras que se aplican al sistema de salud en el trabajo (SIST), que ha disminuido el periodo de los 15 días establecidos por procedimiento para llevar a cabo la elaboración- aprobación y autorización correspondiente, lo que incrementó la dictaminación de los riesgos de trabajo y estado de invalidez. Efecto: El logro obtenido permitió que mediante la adecuada dictaminación de  los probables riesgos de trabajo e invalidez, sean otorgadas las prestaciones a los trabajadores que les corresponden durante el cuarto trimestre de 2024. Otros Motivos:NOTA: Se encuentra una diferencia entre el denominador de la meta programada y el denominador de la meta alcanzada, la cual se debe a que el número de dictámenes de riesgos de trabajo e invalidez es dinámico y la programación de la meta se realiza mediante cifras estimadas en el momento de la programación y la meta alcanzada se realiza con las cifras reales obtenidas en el año de reporte.          </t>
    </r>
  </si>
  <si>
    <r>
      <t xml:space="preserve">Porcentaje de cumplimiento en la elaboración de estudios y programas preventivos de seguridad en el trabajo
</t>
    </r>
    <r>
      <rPr>
        <sz val="10"/>
        <rFont val="Soberana Sans"/>
        <family val="2"/>
      </rPr>
      <t xml:space="preserve"> Causa : El avance reportado permitió un 103.69% de cumplimiento contra el valor de referencia, lo que implica un avance aceptable, considerando que hubo un avance muy significativo respecto a los periodos de medición anteriores. Los factores que contribuyeron para lograr este avance al cuarto trimestre del 2024, fue la ejecución de las actividades siguientes: 1. Se desarrolló Guía para la elaboración de Estudios y Programas de Seguridad y Salud en el Trabajo, la cual incluye actividades previas y durante la visita de los centros laborales, actividades para el desarrollo del Estudio y Programa de Seguridad y Salud en el Trabajo, así como actividades para el seguimiento a la implementación de las medidas de prevención; 2. Cada mes se está enviando un tablero de control para visualizar el avance en metas e indicadores y se implementen las estrategias necesarias para dar cumplimiento; 3. Se desarrollan sesiones técnicas bimestrales a fin de retroalimentar y resolver dudas operativas. Estas actividades integradas a los seguimientos que desarrollan los Especialistas en Seguridad en el Trabajo, contribuyeron a que las empresas afiliadas permitan el acceso para ser intervenidas.          Efecto: Las actividades realizadas contribuyeron al logro obtenido, permitiendo incrementar el porcentaje de cumplimiento en la elaboración de Estudios y Programas de Seguridad y Salud en el Trabajo. Este incremento nos permite avanzar de manera significativa a contribuir en la programación de actividades para la prevención de accidentes y enfermedades en las empresas afiliadas.          Otros Motivos:</t>
    </r>
  </si>
  <si>
    <r>
      <t xml:space="preserve">Porcentaje de seguimientos realizados en empresas con programas preventivos de seguridad en el trabajo.
</t>
    </r>
    <r>
      <rPr>
        <sz val="10"/>
        <rFont val="Soberana Sans"/>
        <family val="2"/>
      </rPr>
      <t xml:space="preserve"> Causa : El avance reportado de 95.70 % respecto de lo programado, permitió el cumplimiento aceptable respecto al valor de referencia, lo que implica un avance aceptable, considerando que considerando que hubo un avance muy significativo respecto a los periodos de medición anteriores. Los factores que contribuyeron para lograr este avance , fue la ejecución de las actividades siguientes: 1. Se desarrolló Guía para la elaboración de Estudios y Programas de Seguridad y Salud en el Trabajo, la cual incluye actividades previas y durante la visita de los centros laborales, actividades para el desarrollo del Estudio y Programa de Seguridad y Salud en el Trabajo, así como actividades para el seguimiento a la implementación de las medidas de prevención; 2. Cada mes se está enviando un tablero de control para visualizar el avance en metas e indicadores y se implementen las estrategias necesarias para dar cumplimiento.          Efecto: Las actividades realizadas contribuyeron en prevenir accidentes de trabajo al cuarto trimestre del 2024. de la misma forma las actividades implementadas permitieron cumplir con el valor de referencia establecido para el indicador, lo cual coadyuva a mejorar los entornos laborales y mejorar la cultura de prevención en materia de Seguridad y Salud en el Trabajo.          Otros Motivos:</t>
    </r>
  </si>
  <si>
    <t>E004</t>
  </si>
  <si>
    <t>Investigación y desarrollo tecnológico en salud</t>
  </si>
  <si>
    <t>3 - Desarrollo Económico</t>
  </si>
  <si>
    <t>8 - Ciencia, Tecnología e Innovación</t>
  </si>
  <si>
    <t>1 - Investigación Científica</t>
  </si>
  <si>
    <t>24 - Investigación en salud pertinente y de excelencia académica</t>
  </si>
  <si>
    <t>Contribuir a mejorar la atención a la salud de los derechohabientes del Instituto Mexicano del Seguro Social.</t>
  </si>
  <si>
    <r>
      <t>Tasa de Variación de Títulos de Patente asignados al IMSS.</t>
    </r>
    <r>
      <rPr>
        <i/>
        <sz val="10"/>
        <color indexed="30"/>
        <rFont val="Soberana Sans"/>
      </rPr>
      <t xml:space="preserve">
</t>
    </r>
  </si>
  <si>
    <t>[[(Número de Títulos de Patente otorgados al IMSS acumulados durante el periodo t) / (Número de Títulos de Patente otorgados al IMSS acumulados durante el periodo t-k)] - (1)] x 100</t>
  </si>
  <si>
    <t>Tasa de variación</t>
  </si>
  <si>
    <r>
      <t>Porcentaje de protocolos de investigación científica y desarrollo tecnológico con potencial de traslación y beneficio para derechohabientes del IMSS.</t>
    </r>
    <r>
      <rPr>
        <i/>
        <sz val="10"/>
        <color indexed="30"/>
        <rFont val="Soberana Sans"/>
      </rPr>
      <t xml:space="preserve">
</t>
    </r>
  </si>
  <si>
    <t>[(Número de protocolos de investigación científica y desarrollo tecnológico que abordan las prioridades de salud de los derechohabientes que iniciaron seguimiento en la oficina de traslación en el periodo t/total de protocolos de investigación científica y desarrollo tecnológico que abordan las prioridades de salud de los derechohabientes con potencial de traslación en el periodo t) * 100]</t>
  </si>
  <si>
    <t>El sector de Investigación en salud del IMSS genera conocimiento científico de alta calidad, enfocado en la atención médica para los derechohabientes.</t>
  </si>
  <si>
    <r>
      <t>Porcentaje de Protocolos de Investigación Científica y Desarrollo Tecnológico relacionados a los Principales Problemas de Salud de los Derechohabientes del IMSS.</t>
    </r>
    <r>
      <rPr>
        <i/>
        <sz val="10"/>
        <color indexed="30"/>
        <rFont val="Soberana Sans"/>
      </rPr>
      <t xml:space="preserve">
</t>
    </r>
  </si>
  <si>
    <t>[(Número de Protocolos de Investigación Científica y Desarrollo Tecnológico relacionados a los Principales Problemas de Salud de los Derechohabientes del IMSS, en el periodo t) / (Número de Protocolos de Investigación Científica y Desarrollo Tecnológico aprobados para su implementación en el IMSS, en el periodo t)] x 100</t>
  </si>
  <si>
    <r>
      <t>Porcentaje de Artículos Científicos generados por el IMSS que son publicados en revistas científicas referentes a nivel internacional, con el mayor factor de impacto al ubicarse en cuartiles 1 y 2.</t>
    </r>
    <r>
      <rPr>
        <i/>
        <sz val="10"/>
        <color indexed="30"/>
        <rFont val="Soberana Sans"/>
      </rPr>
      <t xml:space="preserve">
</t>
    </r>
  </si>
  <si>
    <t xml:space="preserve">[(Número de Artículos Científicos generados por personal Institucional, que han sido publicados en revistas incorporadas al Journal Citation Report, incluidas en los Cuartiles 1 y 2, en el periodo t) / (Número de Artículos Científicos generados por personal Institucional, que han sido publicados en revistas incorporadas al Journal Citation Report incluidas en los Cuartiles 1, 2, 3 y 4, en el periodo t)] x 100 </t>
  </si>
  <si>
    <t>A Protocolos de Investigación Científica y Desarrollo Tecnológico Aprobados.</t>
  </si>
  <si>
    <r>
      <t>Tasa de variación de Protocolos de Investigación Científica y Desarrollo Tecnológico aprobados en el IMSS.</t>
    </r>
    <r>
      <rPr>
        <i/>
        <sz val="10"/>
        <color indexed="30"/>
        <rFont val="Soberana Sans"/>
      </rPr>
      <t xml:space="preserve">
</t>
    </r>
  </si>
  <si>
    <t>[[(Número de Protocolos de Investigación Científica y Desarrollo Tecnológico Aprobados en el IMSS durante el periodo t) / (Número de Protocolos de Investigación Científica y Desarrollo Tecnológico Aprobados en el IMSS durante el periodo t-1)] - (1)] x 100</t>
  </si>
  <si>
    <t>B Apoyos económicos para cursar maestrías y doctorados para el Personal de Salud que desarrolla Investigación Científica y Desarrollo Tecnológico entregados.</t>
  </si>
  <si>
    <r>
      <t>Tasa de Variación del Personal Institucional graduado de maestría y doctorado.</t>
    </r>
    <r>
      <rPr>
        <i/>
        <sz val="10"/>
        <color indexed="30"/>
        <rFont val="Soberana Sans"/>
      </rPr>
      <t xml:space="preserve">
</t>
    </r>
  </si>
  <si>
    <t>([(Número de personal institucional con apoyo económico que obtuvo el grado de maestría y doctorado en el periodo t) / (Número de personal institucional con apoyo económico que obtuvo el grado de maestría y doctorado de maestría y doctorado en el periodo t-1)] - (1)) x 100</t>
  </si>
  <si>
    <r>
      <t>Porcentaje de Investigadores contractualmente vigentes en el IMSS pertenecientes al S.N.I.I. que desarrollan Investigación Científica y Desarrollo Tecnológico.</t>
    </r>
    <r>
      <rPr>
        <i/>
        <sz val="10"/>
        <color indexed="30"/>
        <rFont val="Soberana Sans"/>
      </rPr>
      <t xml:space="preserve">
</t>
    </r>
  </si>
  <si>
    <t xml:space="preserve">[(Número de Investigadores contractualmente vigentes del IMSS que desarrollan actividades de investigación científica, de desarrollo tecnológico y pertenecientes al S.N.I.I. en el periodo t) / (Total de Investigadores del Instituto Mexicano del Seguro Social que desarrollan actividades de investigación científica y de desarrollo tecnológico en el periodo t)] x 100 </t>
  </si>
  <si>
    <t>A 1 Evaluación de Protocolos de Investigación Científica y Desarrollo Tecnológico.</t>
  </si>
  <si>
    <r>
      <t xml:space="preserve">Porcentaje de Comités Locales de Investigación en Salud activos que evalúan Protocolos de Investigación Científica y Desarrollo Tecnológico. </t>
    </r>
    <r>
      <rPr>
        <i/>
        <sz val="10"/>
        <color indexed="30"/>
        <rFont val="Soberana Sans"/>
      </rPr>
      <t xml:space="preserve">
</t>
    </r>
  </si>
  <si>
    <t xml:space="preserve">[(Número de Comités Locales de Investigación en Salud activos en el Instituto Mexicano del Seguro Social en el periodo t) / (Total de Comités Locales de Investigación en Salud del Instituto Mexicano del Seguro Social en el periodo t)] x 100     </t>
  </si>
  <si>
    <t>B 2 Gestión de apoyos económicos para cursar maestrías y doctorados.</t>
  </si>
  <si>
    <r>
      <t>Tasa de variación del número de apoyos económicos complementarios otorgados a alumnos inscritos y vigentes en Programas Académicos de Maestría o Doctorado enlistados en el Programa Nacional de Posgrados de Calidad.</t>
    </r>
    <r>
      <rPr>
        <i/>
        <sz val="10"/>
        <color indexed="30"/>
        <rFont val="Soberana Sans"/>
      </rPr>
      <t xml:space="preserve">
</t>
    </r>
  </si>
  <si>
    <t>[(Número de apoyos económicos complementarios otorgados a alumnos inscritos y vigentes en Programas Académicos de Maestría o Doctorado listados en el Programa Nacional de Posgrados de Calidad, en el periodo t) / (Número de apoyos económicos complementarios otorgados a alumnos inscritos y vigentes en Programas Académicos de Maestría o Doctorado listados en el Programa Nacional de Posgrados de Calidad, en el periodo t-1)]  -1)]  x 100</t>
  </si>
  <si>
    <t>Gestión-Eficacia-Semestral</t>
  </si>
  <si>
    <r>
      <t xml:space="preserve">Tasa de Variación de Títulos de Patente asignados al IMSS.
</t>
    </r>
    <r>
      <rPr>
        <sz val="10"/>
        <rFont val="Soberana Sans"/>
        <family val="2"/>
      </rPr>
      <t xml:space="preserve"> Causa : El avance reportado de 7.5 permitió un porcentaje de cumplimiento de meta de 105.9% para el ejercicio 2024. La causa fue debido a un número mayor de títulos de propiedad industrial otorgados al IMSS, esto debido a que el Instituto implementa el Programa de Investigación Traslacional TRASLADA, fortalece y redirecciona los resultados de la investigación biomédica, clínica y epidemiológica, para facilitar la toma de decisiones basadas en evidencia y dar solución a las patologías que por su incidencia y evolución constituyen prioridades de salud. Entre los ejes estratégicos del Programa TRASLADA se realiza el "Fortalecimiento de la Propiedad Intelectual para garantizar la protección y reconocimiento del conocimiento generado en el Instituto; así como para facilitar su aprovechamiento en beneficio de nuestros pacientes". Efecto: El efecto fue el cumplimiento del 105.9% de la meta propuesta (1.5) para el ejercicio 2024. Así, con 72 títulos de propiedad industrial otorgados (numerador), el IMSS es la institución de salud nacional con más patentes otorgadas por el Instituto Mexicano de la Propiedad Industrial (IMPI). Otros Motivos:El fortalecimiento de la propiedad intelectual se ha enfocado en impulsar la actualización de la normatividad que regula la transferencia de las tecnologías del IMSS, mostrando áreas de oportunidad y prácticas internacionales. Como resultado se ha avanzado en la inclusión de esquemas más flexibles de tratamiento de la propiedad intelectual para co-desarrollo, co-inversión y co-titularidad, así como la participación de los inventores en estos esquemas para lograr la puesta a punto de la tecnología.</t>
    </r>
  </si>
  <si>
    <r>
      <t xml:space="preserve">Porcentaje de protocolos de investigación científica y desarrollo tecnológico con potencial de traslación y beneficio para derechohabientes del IMSS.
</t>
    </r>
    <r>
      <rPr>
        <sz val="10"/>
        <rFont val="Soberana Sans"/>
        <family val="2"/>
      </rPr>
      <t xml:space="preserve"> Causa : El avance reportado de 11% permitió un porcentaje de cumplimiento de meta de 100% para el ejercicio 2024. La causa fue debido a que el Instituto implementa el Programa de Investigación Traslacional TRASLADA, fortalece y redirecciona los resultados de la investigación biomédica, clínica y epidemiológica, para facilitar la toma de decisiones basadas en evidencia y dar solución a las patologías que por su incidencia y evolución constituyen prioridades de salud. Entre los ejes estratégicos del Programa TRASLADA se realiza la "Traslación e implementación del conocimiento para la evaluación, maduración y seguimiento de proyectos con potencial aplicativo, que despliega servicios de apoyo integrales para la traslación o implementación del conocimiento científico a la medicina preventiva y de precisión, en beneficio de la población mexicana". Efecto: El efecto fue el cumplimiento del 100% de la meta propuesta (11%) para el ejercicio 2024. En 2024, se identificación de 11 proyectos con potencial de traslación o implementación para brindar acompañamiento y asesoría y que orienten la investigación a la obtención de productos científicos aplicables a la atención de la salud, a través de, por ejemplo, pruebas diagnósticas, algoritmos u opciones de tratamiento, dispositivos médicos, entre otros. Otros Motivos:De conformidad con lo que establece el Manual de integración y funcionamiento del Comité para la Vinculación de la Investigación Médica con la Atención a la Salud que se otorga en las Unidades Médicas del Instituto Mexicano del Seguro Social (Clave 2000-021-005), dicho órgano colegiado debe promover la transferencia de resultados de los protocolos de investigación científica y/o desarrollo tecnológico que se generan en los Centros de Investigación Biomédica y Unidades de Investigación en Salud, así como en las Unidades de Atención Médica del IMSS, que sean susceptibles de ser aplicados para mejorar la atención a la salud, a través de estrategias de prevención, diagnóstico, tratamiento y rehabilitación de las enfermedades que afectan a la población derechohabiente, por medio de la interacción entre diversas áreas normativas institucionales incluyendo prestaciones médicas, administración, finanzas y jurídico, con asesoría del Órgano Interno de Control.</t>
    </r>
  </si>
  <si>
    <r>
      <t xml:space="preserve">Porcentaje de Protocolos de Investigación Científica y Desarrollo Tecnológico relacionados a los Principales Problemas de Salud de los Derechohabientes del IMSS.
</t>
    </r>
    <r>
      <rPr>
        <sz val="10"/>
        <rFont val="Soberana Sans"/>
        <family val="2"/>
      </rPr>
      <t xml:space="preserve"> Causa : El avance reportado de 80.82 permitió un porcentaje de cumplimiento de meta de 99.1% para el ejercicio 2024. La causa fue debido a un mayor número de Protocolos de Investigación Científica y Desarrollo Tecnológico aprobados para su implementación en el IMSS y, adicionalmente, a las estrategias implementadas para que los investigadores y personal de salud del instituto desarrollen protocolos de investigación sobre temas prioritarios de salud que afectan a la población derechohabiente, por lo que, el Instituto ajustó, para el ejercicio 2022, los Principales Problemas de Salud a atender integralmente en un modelo preventivo. Con ello, ante el cierre del sexenio 2019-2024, se ha consolidado el listado de las patologías que son prioridad en la atención de la Población Derechohabiente, estas son: 1) Enfermedades cardiovasculares y circulatorias, 2) Diabetes Mellitus, Obesidad y Sobrepeso, 3) Traumatología, ortopedia y padecimientos musculo esqueléticos, 4) Cáncer/Neoplasias malignas, 5) COVID-19, 6) Enfermedades respiratorias crónicas, 7) Salud reproductiva, muerte materna y perinatal, condiciones neonatales y anomalías congénitas, 8) Desórdenes mentales y de comportamiento , 9) Condiciones neurológicas/Evento Vascular Cerebral, 10) Cirugía pediátrica, 11) Trasplantes, 12) Nefrología/Insuficiencia Renal, 13) Sida/VIH, 14) Población Geriátrica, 15) Población con discapacidad y 16) Resistencia Antimicrobiana. Efecto: El efecto fue el Registro de Protocolos de Investigación Científica y Desarrollo Tecnológico, propuestos por personal institucional, que cumplen con los estándares internacionales para su autorización y que se apegan a las principales causas de morbi-mortalidad que aquejan a los Derechohabientes del IMSS; logrando el cumplimiento de 99.1% de la meta propuesta (81.5%) para el ejercicio 2024; en donde, se destacan dos hechos:  Numerador: el número absoluto de protocolos de investigación científica y desarrollo tecnológico aprobados en el IMSS y que están relacionados a temas prioritarios registró variaciones de +64.6% (+2772), +28.2% (+1555) y +6.5% (+430), en comparación a lo reportado en el periodo enero - diciembre en los ejercicios 2021, 2022 y 2023, respectivamente.  Denominador: el número absoluto de protocolos de investigación científica y desarrollo tecnológico aprobados en el IMSS registró variaciones de +38.1% (+2411), +24.0% (+1691) y +8.5% (+685), en comparación a lo reportado en el periodo enero - diciembre en los ejercicios 2021, 2022 y 2023, respectivamente. Otros Motivos:Debe considerarse que la elaboración de protocolos de investigación científica por el personal de salud requiere tanto de un medio laboral favorable para desarrollar actividades de investigación en salud que cumplan con estándares internacionales para su autorización, como de interés y motivación individuales.</t>
    </r>
  </si>
  <si>
    <r>
      <t xml:space="preserve">Porcentaje de Artículos Científicos generados por el IMSS que son publicados en revistas científicas referentes a nivel internacional, con el mayor factor de impacto al ubicarse en cuartiles 1 y 2.
</t>
    </r>
    <r>
      <rPr>
        <sz val="10"/>
        <rFont val="Soberana Sans"/>
        <family val="2"/>
      </rPr>
      <t xml:space="preserve"> Causa : El avance reportado de 68.35% permitió un porcentaje de cumplimiento de meta de 112.8% para el ejercicio 2024. La causa fue debido a un mayor número de artículos científicos publicados en revistas con factor de impacto, esto, debido a a que el Instituto, ante el cierre del sexenio 2019-2024, ha fortalecido los procesos Institucionales de Investigación Científica y Desarrollo Tecnológico para que su personal de salud implemente actividades de investigación en salud de relevancia y con los más altos estándares de calidad internacional; ayudado de que, paulatinamente, ya se ha habituado el Personal del Instituto que realiza actividades de Investigación Científica y Desarrollo Tecnológico a publicar sus resultados científicos en Revistas de vanguardia internacional. El Instituto implementa la valuación de la calidad de los conocimientos científicos generados, mediante la identificación de la Revistas en donde son publicados, según su ubicación en los Cuartiles Q1 y Q2 establecidos en el Journal Citation Reports, por lo que, el IMSS ha sido pionero entre las Instituciones de Salud Mexicanas al instrumentar este innovador sistema de evaluación.  Efecto: El efecto de la evaluación del desempeño científico que se aplica en el IMSS, al valorar el cuartil al que pertenecen las Revistas con Factor de Impacto en que se publican resultados de sus Investigación, ha motivado al Personal Institucional para publicar artículos científicos en Revistas con alto impacto Internacional y de vanguardia para cada Área de Conocimiento Médico Científico; logrando el cumplimiento de 112.8 % de la meta propuesta (60.6) para el ejercicio 2024; de ello, se destacan dos hechos:  Numerador: en el número absoluto de artículos científicos publicados en Revistas con factor de impacto incluidas en los Cuartiles 1 y 2 se ha registrado variaciones de +58.4% (+230), +22.6% (+115) y +18.6% (+98), en comparación a lo reportado en el periodo enero - diciembre en los ejercicios 2021, 2022 y 2023, respectivamente. Denominador: en el número absoluto de artículos científicos publicados en Revistas con factor de impacto se ha registrado variaciones de +10.9% (+90), +10.7% (+88) y +8.4% (+71), en comparación a lo reportado en el periodo enero - diciembre en los ejercicios 2021, 2022 y 2023, respectivamente. Otros Motivos:Debe considerarse que el proceso de publicación de un artículo científico implica la intervención de factores externos a la Institución que pueden condicionar fluctuaciones en los resultados de acuerdo con su aceptación por las Revistas Médico Científicas arbitradas. Por otra parte, un hecho fundamental para la obtención de estos resultados, han derivado de autorizaciones del H. Consejo Técnico del IMSS, tales como: el Acuerdo ACDO.SA2HCT.230222/60.P.DMP, en el que se aprobó que la Fundación IMSS A.C., funja como el nuevo mecanismo para la administración de recursos financieros en materia de investigación en salud para ejecutar recursos financieros de protocolos y/o proyectos de investigación; así como, el Acuerdo SCAP2.HCT.280223/37.P.DPM mediante el que se autoriza la continuidad sobre el ejercicio de recursos y actividades realizadas con motivo del nuevo mecanismo para la administración de recursos financieros en materia de Investigación en Salud.</t>
    </r>
  </si>
  <si>
    <r>
      <t xml:space="preserve">Tasa de variación de Protocolos de Investigación Científica y Desarrollo Tecnológico aprobados en el IMSS.
</t>
    </r>
    <r>
      <rPr>
        <sz val="10"/>
        <rFont val="Soberana Sans"/>
        <family val="2"/>
      </rPr>
      <t xml:space="preserve"> Causa : El avance reportado de 8.5 permitió un porcentaje de cumplimiento de meta de 107.9% para el ejercicio 2024. La causa fue debido a que el Instituto ha diseñado e implementado estrategias para que los investigadores y personal de salud del instituto desarrollen protocolos de investigación sobre temas prioritarios de salud que afectan a la población derechohabiente. El Instituto Mexicano del Seguro Social, a través de la Coordinación de Investigación en Salud (CIS) ha consolidado la Sistematización de la Evaluación, Registro y Seguimiento de los Protocolos de Investigación en Salud en el IMSS, al incursionar en el campo de las Tecnologías de la Información y la Comunicación; lo que permitió optimizar y hacer eficiente el quehacer de los Comités Locales de Investigación en Salud al hacerlos accesibles a todo el Personal IMSS que realiza actividades de Investigación Científica y Desarrollo Tecnológico en las 1487 Unidades de Atención Médica y en las Unidades y Centros de Investigación que se encuentran distribuidas en todo el territorio de la República Mexicana. Esta sistematización ha permitido que exista un incremento anual importante en el registro de Protocolos de Investigación en el Instituto y es así, que a la fecha contamos con el mayor número de proyectos registrados en toda la historia del IMSS. Efecto: El efecto fue el cumplimiento del 107.9% de la meta propuesta (0.59) para el ejercicio 2024. Se destaca que, en cuanto al denominador, en el número absoluto protocolos de investigación científica y desarrollo tecnológico aprobados en el IMSS, se variaciones de +38.1% (+2411), +24.0% (+1691) y +8.5% (+685), en comparación a lo reportado en el periodo enero - diciembre en los ejercicios 2021, 2022 y 2023, respectivamente. Otros Motivos:Debe considerarse que la elaboración de protocolos de investigación científica por el personal de salud requiere tanto de un medio laboral favorable para desarrollar actividades de investigación en salud que cumplan con estándares internacionales para su autorización, como de interés y motivación individuales. </t>
    </r>
  </si>
  <si>
    <r>
      <t xml:space="preserve">Tasa de Variación del Personal Institucional graduado de maestría y doctorado.
</t>
    </r>
    <r>
      <rPr>
        <sz val="10"/>
        <rFont val="Soberana Sans"/>
        <family val="2"/>
      </rPr>
      <t xml:space="preserve"> Causa : El avance reportado de 14.29 permitió un porcentaje de cumplimiento de meta de 104.3% para el ejercicio 2024. La causa fue debido a que hubo un mayor número de personal institucional que obtuvo el grado de maestría o doctorado, originado principalmente por el seguimiento de los alumnos inscritos mediante el acompañamiento y seguimiento local mediante el registro de avances en el Sistema de Registro Electrónico de la Coordinación de Investigación en Salud. Se precisa que, el Instituto tiene la facultad que la Ley del Seguro Social otorga en la Fracción XXIV del Artículo 251 para la formación de personal en materia de Investigación Científica y Desarrollo Tecnológico e implementa la selección y seguimiento del Personal Institucional interesado en participar en las Convocatoria IMSS para cursar Maestrías y Doctorados en Investigación Científica. Efecto: El efecto fue el cumplimiento del 104.3% de la meta propuesta (9.52) para el ejercicio 2024. Esto fortalece el Capital Humano Institucional para realizar actividades de Investigación Científica y Desarrollo Tecnológico, al obtener una tasa de cambio de 14.29 respecto el año anterior en el número de alumnos graduados de programas de maestría y doctorado en investigación. Otros Motivos:En el ejercicio 2024 se encuentra fortalecida la participación del Personal IMSS en la Convocatorias para obtener Becas a efecto de cursar Maestrías o Doctorados en Ciencias.</t>
    </r>
  </si>
  <si>
    <r>
      <t xml:space="preserve">Porcentaje de Investigadores contractualmente vigentes en el IMSS pertenecientes al S.N.I.I. que desarrollan Investigación Científica y Desarrollo Tecnológico.
</t>
    </r>
    <r>
      <rPr>
        <sz val="10"/>
        <rFont val="Soberana Sans"/>
        <family val="2"/>
      </rPr>
      <t xml:space="preserve"> Causa : El avance reportado de 70.12% permitió un porcentaje de cumplimiento de meta de 98.3% para el ejercicio 2024. La causa fue debido a las estrategias implementadas por el Instituto para mantener la capacidad de retención de los Investigadores de calidad en el IMSS, quienes por jubilaciones y renuncias, podrían minar el Capital Humano Institucional valioso para incentivar y desarrollar Investigación Científica; para ello, el Instituto promovió la participación de su personal para pertenecer - mantener su nombramiento en el Sistema Nacional de Investigadoras e Investigadores del CONAHCYT; además, de impulsar la Investigación Clínica, fomentando que el Personal de Salud presente su solicitud de Evaluación Curricular a efecto de documentarse como Investigador Institucional. Durante el ejercicio 2024, el Instituto consolidó la implementación del nuevo Procedimiento para la Evaluación Curricular de las Investigadoras y los Investigadores del Instituto Mexicano del Seguro Social, lo que ha permitido homologar los criterios de evaluación con los del S.I.I.I.; hecho que ha resultado en una mejor inclusión y justa valoración de un mayor número de Personal Institucional adscrito a Unidades de Atención Médica. Efecto: El efecto fue que el personal IMSS solicitó ingreso - reingreso al Sistema Nacional de investigadoras e Investigadores (S.N.I.I.), y su evaluación fue favorable, logrando el cumplimiento de 98.3 % de la meta propuesta (71.3%) para el ejercicio 2024. Con las estrategias implementadas para mantener y fortalecer el Capital Humano Institucional que realiza Investigación Científica y Desarrollo Tecnológico, se destacan los siguientes hechos fundamentales:  Numerador: El IMSS obtuvo la permanencia en el S.N.I.I. de 481 de sus Investigadores (número mayor al esperado); con ello, el Instituto ha obtenido el mayor número de Investigadores con pertenencia al S.N.I.I. en su historia. Con ello, se registran variaciones de +40.2% (+138), +20.0% (+80) y +7.4% (+33) comparado con lo reportado en los ejercicios 2020, 2021 y 2022 respectivamente. Denominador: El IMSS logró que 686 Investigadores (número mayor al estimado) con calificación curricular institucional se mantuvieran vigentes en 2024, siendo el número anual más alto registrado en su historia; con ello, se registran variaciones de +32.9% (+170), +24.1% (+133) y +13.4% (+81) comparado con lo reportado en los ejercicios 2020, 2021 y 2022, respectivamente.  Otros Motivos:Debe considerarse que la solicitud de ingreso es individual y la evaluación de cada propuesta la efectúa una entidad externa al Instituto Mexicano del Seguro Social. Durante el ejercicio 2022, el CONAHCYT actualizó nuevamente el Reglamento del Sistema Nacional de Investigadoras e Investigadores que implicó en cambios en los criterios de evaluación que se consolidaron para la Convocatoria 2024 de Ingreso y Reingreso al Sistema Nacional de Investigadores. No obstante, el Instituto promovió la participación de su personal para pertenecer - mantener su nombramiento en el Sistema Nacional de Investigadores; además, de impulsar la Investigación Clínica, fomentando que el Personal de Salud presente su solicitud de Evaluación Curricular a efecto de documentarse como Investigador Institucional. </t>
    </r>
  </si>
  <si>
    <r>
      <t xml:space="preserve">Porcentaje de Comités Locales de Investigación en Salud activos que evalúan Protocolos de Investigación Científica y Desarrollo Tecnológico. 
</t>
    </r>
    <r>
      <rPr>
        <sz val="10"/>
        <rFont val="Soberana Sans"/>
        <family val="2"/>
      </rPr>
      <t xml:space="preserve"> Causa : El avance reportado de 97.06% permitió un porcentaje de cumplimiento de meta de 103.4% para el ejercicio 2024. La causa fue debido a que el Instituto continúa favoreciendo que los Comités Locales de Investigación en Salud (CLIS) cumplan con los requerimientos de la Ley General de Salud y su Reglamento en materia de Investigación en Salud, a fin de evaluar las propuestas de Investigación Científica y Desarrollo Tecnológico y garantizar que cumplan con estándares nacionales e internacionales para su autorización. Se destaca la optimización del Proceso de Evaluación de Protocolos de Investigación en Salud y el fortalecimiento del proceso de registro de CLIS ante la Comisión Federal para la Protección contra Riesgos Sanitarios (COFEPRIS), derivado del Convenio firmado entre el IMSS y COFEPRIS, que ha permitido, en el ejercicio 2024, la instalación e instrumentación de dos ventanillas de ingreso de trámites del Centro Integral de Servicios y brindar orientación y asistencia técnica al IMSS sobre registros y trámites sanitarios, mismas que se encuentran ubicadas en las Oficinas Centrales del IMSS; este hecho ha fortalecido el mantenimiento y activación de los CLIS, con lo que el número de CLIS se ha incrementado. Efecto: El efecto ha sido el cumplimiento en la meta propuesta para el periodo de reporte, mediante la integración de Comités de Investigación en Salud en apego a los lineamientos establecidos por la Comisión Federal para la Protección contra Riesgos Sanitarios (COFEPRIS). El indicador registró un avance de 97.06%, cubriendo el 103.4% de la meta esperada (93.88); en donde, se destacan dos hechos: Numerador: el número absoluto Comités Locales de Investigación en Salud activos muestra estabilidad al registrarse variaciones de +11.2% (+10), +7.6% (+7) y 0% (+0), en comparación a lo reportado en el periodo enero - diciembre en los ejercicios 2021, 2022 y 2023, respectivamente.  Denominador: el número absoluto Comités Locales de Investigación en Salud vigentes registrados ante COFEPRIS, ha registrado variaciones de 5.2% (+5), +5.2% (+5) y +2.0% (+2), en comparación a lo reportado en el periodo enero - diciembre en los ejercicios 2021, 2022 y 2023, respectivamente. Otros Motivos:Debe considerarse que el proceso de integración de los Comités Locales de Investigación en Salud debe apegarse a las disposiciones de la Ley General de Salud y su Reglamento en materia de Investigación en Salud, que implica la intervención de factores externos a la Institución (COFEPRIS) que pueden condicionar fluctuaciones en los resultados de acuerdo con su aceptación.</t>
    </r>
  </si>
  <si>
    <r>
      <t xml:space="preserve">Tasa de variación del número de apoyos económicos complementarios otorgados a alumnos inscritos y vigentes en Programas Académicos de Maestría o Doctorado enlistados en el Programa Nacional de Posgrados de Calidad.
</t>
    </r>
    <r>
      <rPr>
        <sz val="10"/>
        <rFont val="Soberana Sans"/>
        <family val="2"/>
      </rPr>
      <t xml:space="preserve"> Causa : El avance reportado de -12.41 permitió un porcentaje de cumplimiento de meta de 81.9% para el ejercicio 2024. La causa fue debido a que, aunque el IMSS ha dado continuidad a las Convocatorias para que el Personal Institucional obtenga becas para cursar Maestrías ó Doctorados en materia de Investigación en Salud, y la participación del Personal IMSS ha comenzado a reactivarse, una vez que ha cesado la implementación del Plan de Preparación y Respuesta Institucional ante la Epidemia por COVID-19, aún no se logra al 100% la reincorporación del personal, por lo que no se logró registrar el número de poyos económicos planteados en la meta del ejercicio 2024. No obstante, se está fortaleciendo la participación del Personal IMSS en las Convocatorias para obtener Becas a efecto de cursar Maestrías o Doctorados en Ciencias logrando un cumplimiento por arriba del 80% de la meta planteada. Efecto: El efecto fue el cumplimiento de 81.9% de la meta propuesta (6.90) para el ejercicio 2024, para los apoyos económicos complementarios otorgados a alumnos inscritos y vigentes en Programas Académicos de Maestría o Doctorado enlistados en el Programa Nacional de Posgrados de Calidad. Estos apoyos económicos otorgados durante el ejercicio 2024 representan un incremento del +81.5% (+57) respecto al ejercicio previo. Sin embargo, aún no se logra registrar el suficiente número de apoyos económicos planteados para la meta del ejercicio 2024. Otros Motivos:En el ejercicio 2024, se está fortaleciendo la participación del Personal IMSS en la Convocatorias para obtener Becas a efecto de cursar Maestrías o Doctorados en Ciencias.</t>
    </r>
  </si>
  <si>
    <t>E006</t>
  </si>
  <si>
    <t>Recaudación de ingresos obrero patronales</t>
  </si>
  <si>
    <t>3 - Generación de Recursos para la Salud</t>
  </si>
  <si>
    <t>5 - Servicios de incorporación y recaudación</t>
  </si>
  <si>
    <t>Contribuir a garantizar el derecho a la seguridad social.</t>
  </si>
  <si>
    <r>
      <t>Porcentaje de cobertura a la seguridad social del IMSS</t>
    </r>
    <r>
      <rPr>
        <i/>
        <sz val="10"/>
        <color indexed="30"/>
        <rFont val="Soberana Sans"/>
      </rPr>
      <t xml:space="preserve">
</t>
    </r>
  </si>
  <si>
    <t>((Población derechohabiente adscrita a unidad de medicina familiar promedio en el año t) / (Población a mitad de año para la República Mexicana en el año t)) x 100</t>
  </si>
  <si>
    <t>Los asegurados del IMSS cuentan con sus derechos a la seguridad social reconocidos íntegramente.</t>
  </si>
  <si>
    <r>
      <t>Tasa de variación en el número de asegurados</t>
    </r>
    <r>
      <rPr>
        <i/>
        <sz val="10"/>
        <color indexed="30"/>
        <rFont val="Soberana Sans"/>
      </rPr>
      <t xml:space="preserve">
</t>
    </r>
  </si>
  <si>
    <t>((Número de asegurados promedio al semestre t) / (Número de asegurados promedio al semestre t de 2012)-1) x 100</t>
  </si>
  <si>
    <r>
      <t>Tasa de variación real en la recaudación por ingresos obrero-patronales.</t>
    </r>
    <r>
      <rPr>
        <i/>
        <sz val="10"/>
        <color indexed="30"/>
        <rFont val="Soberana Sans"/>
      </rPr>
      <t xml:space="preserve">
</t>
    </r>
  </si>
  <si>
    <t>((Importe acumulado de los ingresos obrero-patronales al semestre t en pesos de 2012) / (Importe acumulado de los ingresos obrero-patronales al semestre t de 2012)-1) X 100</t>
  </si>
  <si>
    <t>A Cobranza y Fiscalización de cuotas obrero-patronales optimizadas.</t>
  </si>
  <si>
    <r>
      <t>Porcentaje de las cuotas obrero-patronales pagadas oportunamente.</t>
    </r>
    <r>
      <rPr>
        <i/>
        <sz val="10"/>
        <color indexed="30"/>
        <rFont val="Soberana Sans"/>
      </rPr>
      <t xml:space="preserve">
</t>
    </r>
  </si>
  <si>
    <t>((Importe acumulado de la Emisión Mensual Anticipada de las modalidades 10, 13 y 17 pagado oportunamente al semestre t)/(Importe de la Emisión Total Ajustada de las modalidades 10, 13 y 17 al semestre t)) x 100</t>
  </si>
  <si>
    <t>Estratégico-Economía-Semestral</t>
  </si>
  <si>
    <r>
      <t>Porcentaje de avance en la meta de recaudación secundaria</t>
    </r>
    <r>
      <rPr>
        <i/>
        <sz val="10"/>
        <color indexed="30"/>
        <rFont val="Soberana Sans"/>
      </rPr>
      <t xml:space="preserve">
</t>
    </r>
  </si>
  <si>
    <t>(Ingresos por cobranza y fiscalización al semestre t / Meta de ingresos por cobranza y fiscalización al semestre t) X 100</t>
  </si>
  <si>
    <t>B Incorporación de asegurados optimizada.</t>
  </si>
  <si>
    <r>
      <t>Tasa de variación en el salario base asociado a puestos de trabajo</t>
    </r>
    <r>
      <rPr>
        <i/>
        <sz val="10"/>
        <color indexed="30"/>
        <rFont val="Soberana Sans"/>
      </rPr>
      <t xml:space="preserve">
</t>
    </r>
  </si>
  <si>
    <t>((Salario base de cotización asociado a puestos de trabajo en promedio al semestre t) / (Salario base de cotización asociado a puestos de trabajo en promedio al semestre t de 2012)-1) x 100</t>
  </si>
  <si>
    <r>
      <t>Tasa de variación en el número de puestos de trabajo registrados por los patrones en el IMSS.</t>
    </r>
    <r>
      <rPr>
        <i/>
        <sz val="10"/>
        <color indexed="30"/>
        <rFont val="Soberana Sans"/>
      </rPr>
      <t xml:space="preserve">
</t>
    </r>
  </si>
  <si>
    <t>((Número de puestos de trabajo registrados por los patrones en el IMSS promedio al semestre t) / (Número de puestos de trabajo registrados por los patrones en el IMSS promedio al semestre t de 2012)-1) x 100</t>
  </si>
  <si>
    <t>A 1 Compartida 2: Fortalecimiento del modelo integral de fiscalización.</t>
  </si>
  <si>
    <r>
      <t>Porcentaje de eficacia en los actos de fiscalización</t>
    </r>
    <r>
      <rPr>
        <i/>
        <sz val="10"/>
        <color indexed="30"/>
        <rFont val="Soberana Sans"/>
      </rPr>
      <t xml:space="preserve">
</t>
    </r>
  </si>
  <si>
    <t>((Revisiones terminadas de forma eficaz al trimestre t (con cifras cobradas o liquidaciones iguales o mayores a 50 mil pesos en actos de fiscalización, ponderados al 50%, y con cifras cobradas o liquidaciones iguales o mayores a 25 mil pesos para cartas invitación, ponderadas al 50%) / (Total de revisiones terminadas en actos de fiscalización y métodos ágiles (ponderadas para efectos del indicador))) x 100.</t>
  </si>
  <si>
    <r>
      <t>Porcentaje de efectividad en actos de fiscalización.</t>
    </r>
    <r>
      <rPr>
        <i/>
        <sz val="10"/>
        <color indexed="30"/>
        <rFont val="Soberana Sans"/>
      </rPr>
      <t xml:space="preserve">
</t>
    </r>
  </si>
  <si>
    <t>((Número de actos de fiscalización concluidos con observaciones al trimestre t ) / (Total de actos de fiscalización concluidos al trimestre t))x 100</t>
  </si>
  <si>
    <t>B 2 Compartida 1: Digitalización de los trámites de incorporación al IMSS.</t>
  </si>
  <si>
    <r>
      <t>Porcentaje de transacciones de asignación o localización de NSS realizadas en línea (IMSS Digital).</t>
    </r>
    <r>
      <rPr>
        <i/>
        <sz val="10"/>
        <color indexed="30"/>
        <rFont val="Soberana Sans"/>
      </rPr>
      <t xml:space="preserve">
</t>
    </r>
  </si>
  <si>
    <t>((Número de transacciones de asignación o localización de Número de Seguridad Social (NSS) realizadas en línea (IMSS Digital) al trimestre t)/(Número de transacciones de asignación o localización de Número de Seguridad Social (NSS) totales al trimestre t))x100</t>
  </si>
  <si>
    <r>
      <t xml:space="preserve">Porcentaje de cobertura a la seguridad social del IMSS
</t>
    </r>
    <r>
      <rPr>
        <sz val="10"/>
        <rFont val="Soberana Sans"/>
        <family val="2"/>
      </rPr>
      <t xml:space="preserve"> Causa : A diciembre de 2024, el porcentaje de cobertura a la seguridad social del IMSS fue de 47.63%. Con ello, se superó la meta del periodo en 0.18%. Por otro lado, y en cuanto a la diferencia entre los denominadores, CONAPO actualizó sus cifras; como puede verse en la liga Bases de datos de la Conciliación Demográfica 1950 a 2019 y las Proyecciones de la Población de México 2020 a 2070 | Consejo Nacional de Población | Gobierno | gob.mx. Por esta razón se actualizó la cifra de la población de mitad de año de 132,308,276 a 132,274,416 personas. Efecto: Mayor cobertura de seguridad social. Al cierre del mes de diciembre, se alcanzó un registro de cerca de 62.6 millones de derechohabientes adscritos, y al considerar a los 14.8 millones de beneficiarios no adscritos, pero con derecho a utilizar los servicios médicos dada la afiliación de su titular, la población cubierta por el IMSS suma 77.4 millones de derechohabientes. Otros Motivos:Se reporta información del periodo enero-diciembre.</t>
    </r>
  </si>
  <si>
    <r>
      <t xml:space="preserve">Tasa de variación en el número de asegurados
</t>
    </r>
    <r>
      <rPr>
        <sz val="10"/>
        <rFont val="Soberana Sans"/>
        <family val="2"/>
      </rPr>
      <t xml:space="preserve"> Causa : Con información al mes de diciembre de 2024, la tasa de variación en el número de asegurados, respecto al mismo periodo de 2012, fue de 40.22%. Con ello, se cumplió la meta prevista en 99.25%.  Efecto: Ampliación de base de asegurados. En promedio en el periodo enero-diciembre de 2024, el IMSS proporcionó seguridad social a 30.9 millones de personas en diversas modalidades de aseguramiento, cifra 1.7% mayor a la observada en el mismo periodo de 2023.   Otros Motivos:Se reporta información del periodo enero-diciembre.</t>
    </r>
  </si>
  <si>
    <r>
      <t xml:space="preserve">Tasa de variación real en la recaudación por ingresos obrero-patronales.
</t>
    </r>
    <r>
      <rPr>
        <sz val="10"/>
        <rFont val="Soberana Sans"/>
        <family val="2"/>
      </rPr>
      <t xml:space="preserve"> Causa : Con información al mes de diciembre de 2024, la tasa de variación real en la recaudación por ingresos obrero-patronales, respecto al mismo periodo de 2012, fue de 66.97%. Con ello, se cumplió la meta aprobada en 99.93%. El incremento de los ingresos fue resultado directo de: la evolución favorable del empleo y el salario registrados en el IMSS; los programas de la ampliación de la base; las mejoras en los actos de fiscalización y cobranza; la notificación consolidada de créditos, así como de los controles indirectos de obligaciones a través de la Opinión de Cumplimiento y el Reporte Personalizado de Cotización. Efecto: Mayores ingresos para garantizar la cobertura de la seguridad social. La recaudación observada al cierre del mes de diciembre de 572.04 miles de millones de pesos, representa un incremento nominal de 10.63% anual y real de 5.64% Otros Motivos:Se reporta información del periodo enero-diciembre.</t>
    </r>
  </si>
  <si>
    <r>
      <t xml:space="preserve">Porcentaje de las cuotas obrero-patronales pagadas oportunamente.
</t>
    </r>
    <r>
      <rPr>
        <sz val="10"/>
        <rFont val="Soberana Sans"/>
        <family val="2"/>
      </rPr>
      <t xml:space="preserve"> Causa : Con información a octubre de 2024, el porcentaje de las cuotas obrero-patronales pagadas oportunamente fue de 94.04%. Con ello, se alcanzó la meta prevista.   Efecto: El Instituto implemento medidas que lograron contener el rezago de los pagos y aumentar la recuperación de las cuotas en moratoria.  Esta recaudación favorable en cobranza fue influenciada por la notificación consolidada de créditos, los convenios de pago a plazos sin garantía de interés fiscal, la depuración de la cartera, y por un procedimiento de atención, a través de medios de comunicación especializados para atender dudas y orientar a patrones. Otros Motivos:Se reporta información del periodo enero-octubre. De acuerdo a lo señalado en la ficha técnica esta información se publica dos meses después de su emisión.</t>
    </r>
  </si>
  <si>
    <r>
      <t xml:space="preserve">Porcentaje de avance en la meta de recaudación secundaria
</t>
    </r>
    <r>
      <rPr>
        <sz val="10"/>
        <rFont val="Soberana Sans"/>
        <family val="2"/>
      </rPr>
      <t xml:space="preserve"> Causa : Con información a diciembre de 2024, el porcentaje de avance en la meta de recaudación secundaria fue de 102.19%. Con ello, se superó la meta prevista.  Efecto: El Instituto implementó medidas que lograron aumentar la recuperación de las cuotas en moratoria. La recaudación secundaria es de cerca de 13.8 miles de millones de pesos, 19.9% mayor a lo alcanzado en el mismo periodo del año anterior.  Esta recaudación tan favorable en cobranza fue influenciada por la notificación consolidada de créditos, los convenios de pago a plazos sin garantía de interés fiscal, la depuración de la cartera y por un procedimiento de atención, a través de medios de comunicación especializados para atender dudas y orientar a patrones. Otros Motivos:Se reporta información del periodo enero-diciembre.</t>
    </r>
  </si>
  <si>
    <r>
      <t xml:space="preserve">Tasa de variación en el salario base asociado a puestos de trabajo
</t>
    </r>
    <r>
      <rPr>
        <sz val="10"/>
        <rFont val="Soberana Sans"/>
        <family val="2"/>
      </rPr>
      <t xml:space="preserve"> Causa : Con información al mes de diciembre de 2024, la tasa de variación en el salario base de cotización, respecto al mismo periodo de 2012, fue de 114.93%. Con ello, se cumplió la meta prevista en 102.24%.  Efecto: Mejores salarios se traducen en mejores prestaciones de seguridad social. El salario presenta un incremento anual nominal de 9.6%.   Otros Motivos:Se reporta información del periodo enero-diciembre.</t>
    </r>
  </si>
  <si>
    <r>
      <t xml:space="preserve">Tasa de variación en el número de puestos de trabajo registrados por los patrones en el IMSS.
</t>
    </r>
    <r>
      <rPr>
        <sz val="10"/>
        <rFont val="Soberana Sans"/>
        <family val="2"/>
      </rPr>
      <t xml:space="preserve"> Causa : Con información al mes de diciembre de 2024, la tasa de variación en el número de puestos de trabajo afiliados por los patrones en el IMSS, respecto al mismo periodo de 2012, fue de 41.09%. Con ello, se cumplió la meta prevista en 99.46%.   Efecto: En los últimos doce meses se observa crecimiento de 213,993 puestos de trabajo que representan una tasa anual de 1.0%. Al 31 de diciembre de 2024, se tienen registrados ante el IMSS a 22,238,379 puestos de trabajo. Otros Motivos:Se reporta información del periodo enero-diciembre.</t>
    </r>
  </si>
  <si>
    <r>
      <t xml:space="preserve">Porcentaje de eficacia en los actos de fiscalización
</t>
    </r>
    <r>
      <rPr>
        <sz val="10"/>
        <rFont val="Soberana Sans"/>
        <family val="2"/>
      </rPr>
      <t xml:space="preserve"> Causa : Con información al mes de diciembre de 2024, el porcentaje de eficacia de la fiscalización fue de 82.29%, con ello se cumplió la meta del periodo en 103.51%. La implementación y consolidación de un modelo integral de atención institucional, constituye la estrategia del IMSS dirigida a fortalecer el cumplimiento voluntario de las obligaciones de seguridad social.  Efecto: Más recaudación con menos actos. Incrementar la percepción de riesgo a los patrones que evaden el pago de Cuotas Obrero-Patronales mediante la fiscalización asertiva a los patrones con mayor riesgo de evasión y la sistematización en el seguimiento a los actos de fiscalización. Otros Motivos:Se reporta información del periodo enero-diciembre. La información reportada en el numerador y en el denominador es resultado del ponderado. En suma, se realizaron 5,804 actos de fiscalización en el periodo: 3,563 de métodos de fiscalización y 2,241 de métodos ágiles; de los cuales con resultados fueron 4,773: 2,923 de métodos de fiscalización y 1,850 de métodos ágiles.</t>
    </r>
  </si>
  <si>
    <r>
      <t xml:space="preserve">Porcentaje de efectividad en actos de fiscalización.
</t>
    </r>
    <r>
      <rPr>
        <sz val="10"/>
        <rFont val="Soberana Sans"/>
        <family val="2"/>
      </rPr>
      <t xml:space="preserve"> Causa : Con información al mes de diciembre de 2024, el porcentaje de efectividad en actos de fiscalización fue de 95.57%, con ello se cumplió la meta del periodo en 102.76%. La implementación y consolidación de un modelo integral de atención institucional, constituye la estrategia del IMSS dirigida a fortalecer el cumplimiento voluntario de las obligaciones de seguridad social.  Efecto: Más recaudación con menos actos. Incrementar la percepción de riesgo a los patrones que evaden el pago de Cuotas Obrero-Patronales mediante la fiscalización asertiva a los patrones con mayor riesgo de evasión y la sistematización en el seguimiento a los actos de fiscalización. Otros Motivos:Se reporta información del periodo enero-diciembre.</t>
    </r>
  </si>
  <si>
    <r>
      <t xml:space="preserve">Porcentaje de transacciones de asignación o localización de NSS realizadas en línea (IMSS Digital).
</t>
    </r>
    <r>
      <rPr>
        <sz val="10"/>
        <rFont val="Soberana Sans"/>
        <family val="2"/>
      </rPr>
      <t xml:space="preserve"> Causa : Con información al mes de diciembre de 2024, la proporción de transacciones de asignación o localización de NSS realizadas en línea (IMSS Digital) fue de 92.53%, con ello se cumplió la meta del periodo en 102.07%. Entre las acciones del IMSS para mejorar la calidad y calidez de los servicios y al mismo tiempo sanear financieramente a la institución, está la simplificación y digitalización de trámites que ha sido implementada de manera exitosa desde el inicio de esta administración.  Efecto: A la par con la recuperación económica y el empleo, se favorece a patrones y ciudadanos con la disminución en los tiempos y costos que invierten en los trámites relacionados con su afiliación. Otros Motivos:Se reporta información del periodo enero-diciembre.</t>
    </r>
  </si>
  <si>
    <t>E007</t>
  </si>
  <si>
    <t>Servicios de guardería</t>
  </si>
  <si>
    <t>Perspectiva de Género</t>
  </si>
  <si>
    <t>6 - Protección Social</t>
  </si>
  <si>
    <t>3 - Familia e Hijos</t>
  </si>
  <si>
    <t>9 - Oportunidad en la prestación del servicio de guardería</t>
  </si>
  <si>
    <t>Contribuir al bienestar social e igualdad mediante el otorgamiento del servicio de guardería conforme al artículo 201 de la Ley del Seguro Social a través de la atención integral de las (los) niñas (os).</t>
  </si>
  <si>
    <r>
      <t>Porcentaje de permanencia de la población beneficiada</t>
    </r>
    <r>
      <rPr>
        <i/>
        <sz val="10"/>
        <color indexed="30"/>
        <rFont val="Soberana Sans"/>
      </rPr>
      <t xml:space="preserve">
</t>
    </r>
  </si>
  <si>
    <t>(Beneficiarios usuarios con niños (as) inscritos (as) en el año t que permanecen al menos seis meses durante el año t / Beneficiarios usuarios registrados durante el año t) * 100</t>
  </si>
  <si>
    <t>Los trabajadores con derecho al servicio de guarderías permanecen en sus actividades laborales.</t>
  </si>
  <si>
    <r>
      <t>Horas promedio de estadía de los (as) niños (as) en guarderías</t>
    </r>
    <r>
      <rPr>
        <i/>
        <sz val="10"/>
        <color indexed="30"/>
        <rFont val="Soberana Sans"/>
      </rPr>
      <t xml:space="preserve">
</t>
    </r>
  </si>
  <si>
    <t xml:space="preserve">Sumatoria de las horas de estadía de los (as) niños (as) en guarderías en el periodo / Número de asistencias de los (as) niños (as) en las guarderías en el periodo </t>
  </si>
  <si>
    <t>Hora de servicio</t>
  </si>
  <si>
    <r>
      <t>Tasa de variación de los lugares para el otorgamiento del servicio de guardería</t>
    </r>
    <r>
      <rPr>
        <i/>
        <sz val="10"/>
        <color indexed="30"/>
        <rFont val="Soberana Sans"/>
      </rPr>
      <t xml:space="preserve">
</t>
    </r>
  </si>
  <si>
    <t>((Número de lugares instalados en las guarderías al final del periodo/ Número de lugares instalados en las guarderías al inicio del periodo)-1)*100</t>
  </si>
  <si>
    <t>A Servicios de guardería proporcionados a los hijos e hijas de los trabajadores con derecho al servicio de guardería</t>
  </si>
  <si>
    <r>
      <t>Porcentaje de asistencia promedio diario</t>
    </r>
    <r>
      <rPr>
        <i/>
        <sz val="10"/>
        <color indexed="30"/>
        <rFont val="Soberana Sans"/>
      </rPr>
      <t xml:space="preserve">
</t>
    </r>
  </si>
  <si>
    <t>(Sumatoria del promedio diario de asistencia de los (as) niños (as) en las guarderías en el periodo / Número de niños (as) inscritos (as) en las guarderías en el periodo) * 100</t>
  </si>
  <si>
    <t>Gestión-Eficacia-Mensual</t>
  </si>
  <si>
    <t>B Lugares otorgados en guarderías para atender la demanda de los trabajadores con derecho al servicio de guardería conforme a lo dispuesto en la Ley del Seguro Social.</t>
  </si>
  <si>
    <r>
      <t>Porcentaje de atención de la demanda potencial del servicio de guardería</t>
    </r>
    <r>
      <rPr>
        <i/>
        <sz val="10"/>
        <color indexed="30"/>
        <rFont val="Soberana Sans"/>
      </rPr>
      <t xml:space="preserve">
</t>
    </r>
  </si>
  <si>
    <t>(Número de lugares instalados en las guarderías en el periodo/Demanda potencial en el periodo) * 100</t>
  </si>
  <si>
    <t>A 1 Evaluación del grado de cumplimiento respecto de la normatividad aplicable vigente con la que se debe otorgar el servicio en las guarderías</t>
  </si>
  <si>
    <r>
      <t>Porcentaje de cumplimiento en la calidad del servicio</t>
    </r>
    <r>
      <rPr>
        <i/>
        <sz val="10"/>
        <color indexed="30"/>
        <rFont val="Soberana Sans"/>
      </rPr>
      <t xml:space="preserve">
</t>
    </r>
  </si>
  <si>
    <t>(Sumatoria de los puntajes obtenidos en la Supervisión Integral del servicio de guardería en  el periodo t/ Sumatoria del puntaje máximo posible en la  Supervisión Integral del Servicio de guardería en el periodo t)*100</t>
  </si>
  <si>
    <t>A 2 Evaluación de la percepción de la calidad que tienen los usuarios del servicio de guardería</t>
  </si>
  <si>
    <r>
      <t>Porcentaje de satisfacción de los usuarios del servicio de guardería</t>
    </r>
    <r>
      <rPr>
        <i/>
        <sz val="10"/>
        <color indexed="30"/>
        <rFont val="Soberana Sans"/>
      </rPr>
      <t xml:space="preserve">
</t>
    </r>
  </si>
  <si>
    <t>(Sumatoria de los puntajes obtenidos en las encuestas de satisfacción del servicio de guardería aplicadas en el periodo t / Sumatoria de puntaje máximo posible de la encuesta de satisfacción del servicio de guardería en el periodo t) * 100</t>
  </si>
  <si>
    <t>Gestión-Calidad-Cuatrimestral</t>
  </si>
  <si>
    <t>B 3 Aprovechamiento de los lugares con los que cuenta actualmente el sistema de guarderías en beneficio de los trabajadores que se encuentran en el supuesto del artículo 201 de la Ley del Seguro Social</t>
  </si>
  <si>
    <r>
      <t>Porcentaje de ocupación en guarderías</t>
    </r>
    <r>
      <rPr>
        <i/>
        <sz val="10"/>
        <color indexed="30"/>
        <rFont val="Soberana Sans"/>
      </rPr>
      <t xml:space="preserve">
</t>
    </r>
  </si>
  <si>
    <t>(Número de niños (as) inscritos (as)  en las guarderías en el periodo t / Número de lugares  instalados en las guarderías en el periodo t) X 100</t>
  </si>
  <si>
    <r>
      <t xml:space="preserve">Porcentaje de permanencia de la población beneficiada
</t>
    </r>
    <r>
      <rPr>
        <sz val="10"/>
        <rFont val="Soberana Sans"/>
        <family val="2"/>
      </rPr>
      <t xml:space="preserve"> Causa : El cumplimiento del indicador alcanzó el 90.03%, la meta alcanzada fue de 70.85% lo que representa 7.84 puntos porcentuales menos, con relación a la meta programada la cual fue de 78.69%. A pesar de los incrementos en el numerador y denominador ambos factores influyeron a no superar el cumplimiento del indicador. Efecto: La permanencia en la guardería de al menos 6 meses de las hijas e hijos de personas trabajadoras beneficiarias contribuye en forma indirecta a la estabilidad en el mercado laboral. De esta manera, el que sus hijas e hijos tengan cuidado durante la jornada de trabajo contribuye a la estadía en el empleo formal. Otros Motivos:</t>
    </r>
  </si>
  <si>
    <r>
      <t xml:space="preserve">Horas promedio de estadía de los (as) niños (as) en guarderías
</t>
    </r>
    <r>
      <rPr>
        <sz val="10"/>
        <rFont val="Soberana Sans"/>
        <family val="2"/>
      </rPr>
      <t xml:space="preserve"> Causa : El cumplimiento del indicador alcanzó el 102.04%, la meta alcanzada fue de 7.14% lo que representa 0.14 puntos porcentuales por arriba de la meta planeada de 7.00%. Las personas trabajadoras utilizan más tiempo el servicio de guardería. Efecto: La permanencia del mayor número de horas de las niñas y niños inscritos en las guarderías es continúan beneficiándose de los programas educativos y alimenticios favoreciendo su desarrollo integral.  Otros Motivos:</t>
    </r>
  </si>
  <si>
    <r>
      <t xml:space="preserve">Tasa de variación de los lugares para el otorgamiento del servicio de guardería
</t>
    </r>
    <r>
      <rPr>
        <sz val="10"/>
        <rFont val="Soberana Sans"/>
        <family val="2"/>
      </rPr>
      <t xml:space="preserve"> Causa : El cumplimiento del indicador alcanzó el 98.80%, la meta alcanzada fue de 99.50% lo que representa 1.2 puntos porcentuales por debajo de la menta planeada de 100.70%. Las diferencias de ambos factores con respecto a lo planeado se derivan del cierre de guarderías por término de vigencia de contratos, no continuidad del servicio por parte de los proveedores o incumplimientos de los contratos, así como partidas desiertas en los procesos de licitación. Efecto: Uno de los objetivos del seguro de guarderías es otorgar el servicio a mayor número de hijas e hijos de personas trabajadoras, a través del crecimiento de la capacidad instalada, sin embargo, este año se tuvo una variación de lugares negativa decrementando la capacidad instalada con la que cuenta el sistema de guarderías para ofrecer el servicio. Otros Motivos:</t>
    </r>
  </si>
  <si>
    <r>
      <t xml:space="preserve">Porcentaje de asistencia promedio diario
</t>
    </r>
    <r>
      <rPr>
        <sz val="10"/>
        <rFont val="Soberana Sans"/>
        <family val="2"/>
      </rPr>
      <t xml:space="preserve"> Causa : El cumplimiento del indicador alcanzó el 71.08%. La meta alcanzada fue 60.43% lo que representa 24.58 puntos porcentuales menos con relación a la meta esperada la cual fue de 85.01%. La diferencia del numerador con respecto a lo planeado se debe a que durante la temporada invernal existieron cierres de salas para mitigar los brotes epidemiológicos. La meta del denominador alcanzó un cumplimiento 106.61% debido a que se han incrementado las inscripciones. A pesar de que existieron más niños inscritos, la temporada invernal influyó para no superar el cumplimiento del indicador. Efecto: El cumplimiento del indicador queda por debajo de la meta, sin embargo, las niñas y niños inscritos que asisten a las guarderías continúan beneficiándose de los programas educativos y alimenticios favoreciendo su desarrollo integral. Otros Motivos:</t>
    </r>
  </si>
  <si>
    <r>
      <t xml:space="preserve">Porcentaje de atención de la demanda potencial del servicio de guardería
</t>
    </r>
    <r>
      <rPr>
        <sz val="10"/>
        <rFont val="Soberana Sans"/>
        <family val="2"/>
      </rPr>
      <t xml:space="preserve"> Causa : El cumplimiento del indicador alcanzó 107.55%, la meta alcanzada fue de 13.09%, lo que representa 0.92 puntos porcentuales mayor a la meta programada, la cual fue de 12.17%. La diferencia del numerador con respecto a lo planeado se deriva del cierre de guarderías por término de vigencia de contratos, no continuidad del servicio por parte de los proveedores,  incumplimientos de los contratos, así como partidas desiertas en los procesos de licitación. La diferencia del denominador respecto lo planeado depende de factores externos al servicio de guardería, como los trabajadores asegurados en el régimen ordinario, disminución de la tasa de población infantil, etc.  La disminución de la demanda potencial influyó para superar la meta del indicador.  Efecto: Al quedar por arriba de la meta programada de la cobertura del servicio programada de acuerdo a las cifras reportadas, se incrementa el nivel de atención y servicio en beneficio de las personas trabajadoras aseguradas. Otros Motivos:</t>
    </r>
  </si>
  <si>
    <r>
      <t xml:space="preserve">Porcentaje de cumplimiento en la calidad del servicio
</t>
    </r>
    <r>
      <rPr>
        <sz val="10"/>
        <rFont val="Soberana Sans"/>
        <family val="2"/>
      </rPr>
      <t xml:space="preserve"> Causa : El cumplimiento del indicador alcanzó el 104.80%, la meta alcanzada fue de 98.20% lo que representa 4.5 puntos porcentuales mas con relación a la meta programada de 93.70%. En virtud de que el número de guarderías ha disminuido, se programan menores supervisiones ambos factores influyeron para superar la meta planeada. Efecto: El servicio se otorga conforme a los estándares de calidad emitidos por el Instituto. Otros Motivos:</t>
    </r>
  </si>
  <si>
    <r>
      <t xml:space="preserve">Porcentaje de satisfacción de los usuarios del servicio de guardería
</t>
    </r>
    <r>
      <rPr>
        <sz val="10"/>
        <rFont val="Soberana Sans"/>
        <family val="2"/>
      </rPr>
      <t xml:space="preserve"> Causa : El cumplimiento del indicador alcanzó el 101.47%, la meta alcanzada fue de 96.39% lo que representa 1.39 puntos porcentuales más con relación a la meta programada de 95.00% Efecto: Los resultados obtenidos en las encuestas de satisfacción pueden impactar favorablemente para un mejor aprovechamiento que el Instituto pone al servicio de las personas trabajadoras.  Otros Motivos:</t>
    </r>
  </si>
  <si>
    <r>
      <t xml:space="preserve">Porcentaje de ocupación en guarderías
</t>
    </r>
    <r>
      <rPr>
        <sz val="10"/>
        <rFont val="Soberana Sans"/>
        <family val="2"/>
      </rPr>
      <t xml:space="preserve"> Causa : El cumplimiento del indicador alcanzó el 113.53%, la meta alcanzada fue de 79.69%, lo que representa 9.5 puntos porcentuales más con relación a la meta programada de 70.19%. La meta del numerador alcanzó un cumplimiento 106.61% debido a que se han incrementado las inscripciones. La diferencia del denominador con respecto a lo planeado se deriva del cierre de guarderías por términos de vigencia de contratos, no continuidad del servicio por parte de los proveedores o incumplimientos de los contratos, así como partidas desiertas en los procesos de licitación.   Efecto: Al superar el porcentaje de ocupación programado de acuerdo a las cifras reportadas en el mes, da como resultado un mayor número de lugares ocupados, lo que significa que las personas trabajadoras están haciendo uso de los lugares que el Instituto dispone para la atención y cuidado de sus hijos.  Adicionalmente, se muestra una mayor confianza en el cuidado de las niñas y niños. Otros Motivos:</t>
    </r>
  </si>
  <si>
    <t>E011</t>
  </si>
  <si>
    <t>Atención a la Salud</t>
  </si>
  <si>
    <t>Contribuir a incrementar la esperanza de vida en el país.</t>
  </si>
  <si>
    <t>AÑOS</t>
  </si>
  <si>
    <t>La población usuaria del IMSS presenta menor morbilidad</t>
  </si>
  <si>
    <r>
      <t>Tasa de incidencia de enfermedades crónico degenerativas seleccionadas en derechohabientes del IMSS</t>
    </r>
    <r>
      <rPr>
        <i/>
        <sz val="10"/>
        <color indexed="30"/>
        <rFont val="Soberana Sans"/>
      </rPr>
      <t xml:space="preserve">
</t>
    </r>
  </si>
  <si>
    <t>(Total de casos nuevos de enfermedades crónico degenerativas) / (Población adscrita a médico familiar) X 100, 000</t>
  </si>
  <si>
    <t>Tasa de incidencia</t>
  </si>
  <si>
    <t>A Atención médica en servicios de urgencia otorgada</t>
  </si>
  <si>
    <r>
      <t xml:space="preserve">    Porcentaje de pacientes con estancia prolongada (mayor de12 horas) en el área de observación del servicio de urgencias en unidades de segundo nivel    </t>
    </r>
    <r>
      <rPr>
        <i/>
        <sz val="10"/>
        <color indexed="30"/>
        <rFont val="Soberana Sans"/>
      </rPr>
      <t xml:space="preserve">
</t>
    </r>
  </si>
  <si>
    <t xml:space="preserve">(Número de pacientes egresados del área de observación de los servicios de urgencias de segundo nivel, con estancia de más de 12 horas en el año t/ Total de pacientes egresados de los servicios de urgencias, en unidades de segundo nivel en el año t ) X 100  </t>
  </si>
  <si>
    <t>Asegurado</t>
  </si>
  <si>
    <t>B Atención médica con oportunidad en UMAE otorgada.</t>
  </si>
  <si>
    <r>
      <t>Porcentaje de pacientes a quienes se les otorga una consulta de especialidad, a los 20 días hábiles o menos a partir de su solicitud, en Unidades Médicas de Alta Especialidad.</t>
    </r>
    <r>
      <rPr>
        <i/>
        <sz val="10"/>
        <color indexed="30"/>
        <rFont val="Soberana Sans"/>
      </rPr>
      <t xml:space="preserve">
</t>
    </r>
  </si>
  <si>
    <t>Número de pacientes referidos de primera vez, con cita programada en especialidades en un plazo de 20 días hábiles o menos, a partir de la presentación de la solicitud en la UMAE en el trimestre t /Total de pacientes referidos, para programar una consulta de especialidades de primera vez, a partir de la presentación de la solicitud en la UMAE en el trimestre t X 100</t>
  </si>
  <si>
    <t>Gestión-Calidad-Trimestral</t>
  </si>
  <si>
    <r>
      <t>Porcentaje de pacientes a quienes se les realiza una cirugía electiva no concertada, a los 20 días hábiles o menos a partir de su solicitud, en Unidades Médicas de Alta Especialidad.</t>
    </r>
    <r>
      <rPr>
        <i/>
        <sz val="10"/>
        <color indexed="30"/>
        <rFont val="Soberana Sans"/>
      </rPr>
      <t xml:space="preserve">
</t>
    </r>
  </si>
  <si>
    <t>(Total de pacientes a quienes se les realiza una intervención quirúrgica electiva no concertada, dentro de los 20 días hábiles o menos a partir de la solicitud del cirujano tratante de la UMAE en el trimestre t) /( Total de pacientes con solicitud otorgada por el médico tratante para cirugía electiva no concertada en UMAE en el trimestre t) X 100</t>
  </si>
  <si>
    <t>C Control adecuado de pacientes con enfermedades crónico degenerativas otorgado.</t>
  </si>
  <si>
    <r>
      <t xml:space="preserve">Porcentaje de pacientes con Diabetes mellitus tipo 2 en control adecuado de glucemia en  ayuno (70 -130 mg/dl)         </t>
    </r>
    <r>
      <rPr>
        <i/>
        <sz val="10"/>
        <color indexed="30"/>
        <rFont val="Soberana Sans"/>
      </rPr>
      <t xml:space="preserve">
</t>
    </r>
  </si>
  <si>
    <t xml:space="preserve">Número de pacientes con Diabetes mellitus tipo 2 (CIE-10 E11) subsecuentes con cifras de glucemia de 70 a 130 mg/dl en el resultado más reciente de los últimos 3 meses / Total de pacientes con diabetes mellitus tipo 2 subsecuentes atendidos en el periodo x 100         </t>
  </si>
  <si>
    <t>Persona</t>
  </si>
  <si>
    <r>
      <t xml:space="preserve">Porcentaje de pacientes en control adecuado de Hipertensión Arterial Sistémica en Medicina Familiar                  </t>
    </r>
    <r>
      <rPr>
        <i/>
        <sz val="10"/>
        <color indexed="30"/>
        <rFont val="Soberana Sans"/>
      </rPr>
      <t xml:space="preserve">
</t>
    </r>
  </si>
  <si>
    <t xml:space="preserve">Número de pacientes subsecuentes con Diagnóstico de Hipertensión Arterial Sistémica (CIE I10 - I15) con cifras de tensión arterial sistólica menor de 130 mmHg y diastólica de menor 90 mmHg durante el mes t/ Total de pacientes subsecuentes con Diagnóstico de Hipertensión Arterial Sistémica durante el mes t) X 100 </t>
  </si>
  <si>
    <t>D Atención médica en complicaciones obstétricas y perinatales otorgada.</t>
  </si>
  <si>
    <r>
      <t>Porcentaje de mujeres con preeclampsia - eclampsia</t>
    </r>
    <r>
      <rPr>
        <i/>
        <sz val="10"/>
        <color indexed="30"/>
        <rFont val="Soberana Sans"/>
      </rPr>
      <t xml:space="preserve">
</t>
    </r>
  </si>
  <si>
    <t>(Egresos hospitalarios con diagnóstico de preeclampsia-eclampsia (CIE 10, códigos O13, O14, O15, O16))/(Total de egresos hospitalarios (en el post parto y post aborto) menos los abortos (CIE10 códigos O00 a O08))*100</t>
  </si>
  <si>
    <r>
      <t>Proporción de recién nacidos con prematurez</t>
    </r>
    <r>
      <rPr>
        <i/>
        <sz val="10"/>
        <color indexed="30"/>
        <rFont val="Soberana Sans"/>
      </rPr>
      <t xml:space="preserve">
</t>
    </r>
  </si>
  <si>
    <t>Total de recién nacidos vivos menores de 37 semanas de gestación, en un periodo y área geográfica determinados/Total de recién nacidos vivos del mismo periodo y área geográfica * 100</t>
  </si>
  <si>
    <t>E Programas Integrales para prevenir y controlar las Infecciones Asociadas a la Atención de la Salud aplicados.</t>
  </si>
  <si>
    <r>
      <t xml:space="preserve">Tasa de Infecciones Nosocomiales por 1,000 días estancia en Unidades Médicas Hospitalarias de 20 o más camas censables.    </t>
    </r>
    <r>
      <rPr>
        <i/>
        <sz val="10"/>
        <color indexed="30"/>
        <rFont val="Soberana Sans"/>
      </rPr>
      <t xml:space="preserve">
</t>
    </r>
  </si>
  <si>
    <t>(Número de Infecciones Asociadas a la Atención de la Salud en Unidades de Segundo nivel de 20 o más camas censables y en Unidades Médicas de Alta Especialidad durante el año   / Total de días estancia en unidades de Segundo nivel de 20 o más camas censables y en Unidades Médicas de Alta Especialidad) durante el año    x 1,000</t>
  </si>
  <si>
    <t>A 1 Otorgamiento de consulta en urgencias</t>
  </si>
  <si>
    <r>
      <t xml:space="preserve">Índice consultas de urgencias por 1000 derechohabientes en unidades de segundo nivel    </t>
    </r>
    <r>
      <rPr>
        <i/>
        <sz val="10"/>
        <color indexed="30"/>
        <rFont val="Soberana Sans"/>
      </rPr>
      <t xml:space="preserve">
</t>
    </r>
  </si>
  <si>
    <t xml:space="preserve">(Total de consultas de urgencias otorgadas en unidades de segundo nivel / total de derechohabientes adscritos a médico familiar) X 1000    </t>
  </si>
  <si>
    <t>B 2 Programación de atención médica y quirúrgica en Unidades Médicas de Alta Especialidad.</t>
  </si>
  <si>
    <r>
      <t>Total de cirugías electivas programadas en Unidades Médicas de Alta Especialidad</t>
    </r>
    <r>
      <rPr>
        <i/>
        <sz val="10"/>
        <color indexed="30"/>
        <rFont val="Soberana Sans"/>
      </rPr>
      <t xml:space="preserve">
</t>
    </r>
  </si>
  <si>
    <t xml:space="preserve">Promedio de cirugía efectiva por sala quirúrgica en Unidades Médicas de Alta Especialidad en el trimestre t  </t>
  </si>
  <si>
    <t>Cirugías</t>
  </si>
  <si>
    <r>
      <t>Total de consultas de primera vez otorgadas en Unidades Médicas de Alta Especialidad</t>
    </r>
    <r>
      <rPr>
        <i/>
        <sz val="10"/>
        <color indexed="30"/>
        <rFont val="Soberana Sans"/>
      </rPr>
      <t xml:space="preserve">
</t>
    </r>
  </si>
  <si>
    <t>Promedio de consultas de especialidad por hora/médico en Unidades Médicas de Alta Especialidad en el trimestre t</t>
  </si>
  <si>
    <t>Consulta</t>
  </si>
  <si>
    <t>C 3 Atención a pacientes con enfermedades crónicas en unidades de medicina familiar</t>
  </si>
  <si>
    <r>
      <t xml:space="preserve">Pacientes subsecuentes con diagnóstico de Diabetes Mellitus tipo 2         </t>
    </r>
    <r>
      <rPr>
        <i/>
        <sz val="10"/>
        <color indexed="30"/>
        <rFont val="Soberana Sans"/>
      </rPr>
      <t xml:space="preserve">
</t>
    </r>
  </si>
  <si>
    <t xml:space="preserve">Número total de pacientes subsecuentes con diagnóstico de Diabetes Mellitus tipo 2 que acuden a la consulta de medicina familiar         </t>
  </si>
  <si>
    <r>
      <t xml:space="preserve">Pacientes con diagnóstico de Hipertensión Arterial Sistémica que acuden de manera subsecuente a la consulta de Medicina Familiar                 </t>
    </r>
    <r>
      <rPr>
        <i/>
        <sz val="10"/>
        <color indexed="30"/>
        <rFont val="Soberana Sans"/>
      </rPr>
      <t xml:space="preserve">
</t>
    </r>
  </si>
  <si>
    <t xml:space="preserve">Número total de pacientes subsecuentes con Diagnóstico de Hipertensión Arterial Sistémica que acuden a la consulta de medicina familiar          </t>
  </si>
  <si>
    <t>C 4 Suministro de medicamentos</t>
  </si>
  <si>
    <r>
      <t>Porcentaje de surtimiento de recetas médicas</t>
    </r>
    <r>
      <rPr>
        <i/>
        <sz val="10"/>
        <color indexed="30"/>
        <rFont val="Soberana Sans"/>
      </rPr>
      <t xml:space="preserve">
</t>
    </r>
  </si>
  <si>
    <t>(Total de recetas de medicamentos atendidas/Total de recetas individuales de medicamentos presentadas)*100</t>
  </si>
  <si>
    <t>Recetas</t>
  </si>
  <si>
    <t>D 5 Atención adecuada de las pacientes embarazadas</t>
  </si>
  <si>
    <r>
      <t xml:space="preserve">Promedio de atenciones prenatales por embarazada    </t>
    </r>
    <r>
      <rPr>
        <i/>
        <sz val="10"/>
        <color indexed="30"/>
        <rFont val="Soberana Sans"/>
      </rPr>
      <t xml:space="preserve">
</t>
    </r>
  </si>
  <si>
    <t xml:space="preserve">(Total de consultas para la vigilancia prenatal/Total de consultas de primera vez para la vigilancia prenatal)     </t>
  </si>
  <si>
    <r>
      <t xml:space="preserve">Oportunidad de inicio de la vigilancia prenatal    </t>
    </r>
    <r>
      <rPr>
        <i/>
        <sz val="10"/>
        <color indexed="30"/>
        <rFont val="Soberana Sans"/>
      </rPr>
      <t xml:space="preserve">
</t>
    </r>
  </si>
  <si>
    <t xml:space="preserve">(Consultas prenatales de primera vez, en el primer trimestre de la gestación/ Total de consultas prenatales de primera vez ) X 100    </t>
  </si>
  <si>
    <t>E 6 Limpieza de las Unidades Médicas.</t>
  </si>
  <si>
    <r>
      <t>Eficacia del Proceso del Control de Ambientes Físicos</t>
    </r>
    <r>
      <rPr>
        <i/>
        <sz val="10"/>
        <color indexed="30"/>
        <rFont val="Soberana Sans"/>
      </rPr>
      <t xml:space="preserve">
</t>
    </r>
  </si>
  <si>
    <t>(Promedio nacional mensual del registro resultante de la suma de las calificaciones obtenidas del Nivel Integral de Limpieza (NIL) por las Delegaciones y UMAE en el mes del informe / Número de entidades del sistema que enviaron el reporte)</t>
  </si>
  <si>
    <r>
      <t xml:space="preserve">Tasa de incidencia de enfermedades crónico degenerativas seleccionadas en derechohabientes del IMSS
</t>
    </r>
    <r>
      <rPr>
        <sz val="10"/>
        <rFont val="Soberana Sans"/>
        <family val="2"/>
      </rPr>
      <t xml:space="preserve"> Causa : El avance reportado de 638.21 (tasa) permitió un porcentaje de cumplimiento del 102.96% respecto a la meta ajustada propuesta (tasa de 657.70), para el reporte del cuarto trimestre. Los factores que contribuyeron al avance registrado pueden ser los siguientes: El decremento en la tasa de enfermedades crónico degenerativas seleccionadas en derechohabientes del IMSS (con respecto al año 2023), se debe a que en términos absolutos, en 2024 disminuyeron los casos con diagnóstico de primera vez para los padecimientos crónico degenerativos que se encuentran considerados en el numerador del indicador, esto respecto a la proyección calculada, en específico los casos incidentes por enfermedad hipertensiva, diabetes mellitus y enfermedades cerebrovasculares de acuerdo con los reportes preliminares de información estadística. Esto puede ser secundario a las campañas de recuperación de servicios llevadas a cabo en la Institución en años previos al 2024, con la identificación incipiente de casos nuevos en estadios tempranos de la enfermedad. Otro factor es el fortalecimiento de la atención médica y a la modificación de hábitos higiénico- dietéticos de los derechohabientes por las campañas institucionales en pro de la prevención temprana de enfermedades crónicas. Efecto: El logro obtenido con respecto a la meta propuesta se debe a la disminución de la tasa de incidencia nacional institucional, donde disminuyeron los casos con diagnóstico de primera vez para los padecimientos crónico-degenerativos que se encuentran considerados en el numerador del indicador. El número de casos nuevos detectados a través de la búsqueda intencionada en las campañas institucionales de recuperación de servicios para el fortalecimiento de la atención médica supone un diagnóstico precoz de la enfermedad. El fortalecimiento de las medidas de prevención y tratamiento de hábitos modificables pudo ocasionar la reducción de casos incidentes en 2024. Otros Motivos:Fortalecimiento de la atención médica en los tres niveles de atención, búsqueda intencionada de padecimientos y diagnóstico oportuno, así como las campañas de recuperación de servicios llevadas a cabo en la institución durante los años 2021, 2022 y 2023. A través de las campañas institucionales de recuperación de servicios para el fortalecimiento de la atención médica, al aumento en la afluencia de consultas en todos los niveles de atención en los años 2021, 2022 y 2023, así como de la búsqueda intencionada de pacientes con enfermedades crónicas, donde probablemente se pudo captar a los pacientes en etapas incipientes; así mismo, contar con programas institucionales preventivos que contribuyen al fortalecimiento de hábitos saludables pueden tener efecto en la disminución de la incidencia de enfermedades crónicas. Información preliminar a la semana epidemiológica No. 50 de 2024, de acuerdo con lo reportado en el sistema "SIAVE número de casos". Población Adscrita a Medico Familiar estimada a junio con base en la información disponible al mes de mayo según la Dirección de Incorporación y Recaudación.</t>
    </r>
  </si>
  <si>
    <r>
      <t xml:space="preserve">    Porcentaje de pacientes con estancia prolongada (mayor de12 horas) en el área de observación del servicio de urgencias en unidades de segundo nivel    
</t>
    </r>
    <r>
      <rPr>
        <sz val="10"/>
        <rFont val="Soberana Sans"/>
        <family val="2"/>
      </rPr>
      <t xml:space="preserve"> Causa : El avance reportado de 52.37% permitió un porcentaje de cumplimiento de meta de 83.37 para el periodo enero - diciembre de 2024. Los factores que contribuyeron al avance reportado fueron: Una menor supervisión de los servicios lo cual disminuye el porcentaje de pacientes con estancia prolongada en el área de observación urgencias (mayor de 12 hrs). Efecto: No se forman los suficientes médicos especialistas en urgencias que el instituto necesita, actualmente dicho reporte solo se registra al mes de octubre de 2024 de forma oficial. Otros Motivos:En cuanto la normativa (División de Información en Salud) publique los resultados oficiales se realizarán los ajustes correspondientes.</t>
    </r>
  </si>
  <si>
    <r>
      <t xml:space="preserve">Porcentaje de pacientes a quienes se les otorga una consulta de especialidad, a los 20 días hábiles o menos a partir de su solicitud, en Unidades Médicas de Alta Especialidad.
</t>
    </r>
    <r>
      <rPr>
        <sz val="10"/>
        <rFont val="Soberana Sans"/>
        <family val="2"/>
      </rPr>
      <t xml:space="preserve"> Causa : El avance preliminar corresponde al mes de octubre del 2024 y fue del 87.28%, obteniéndose un porcentaje del cumplimiento de meta de 100.32%, es decir 0.32 puntos porcentuales mayor a la meta programada, esto debido a que se concluyeron las 24 Jornadas Nacionales de Continuidad de los Servicios de Salud programadas durante el año 2024, realizadas con el fin de mejorar la oportunidad y resolución de la oportunidad en la Consulta Externa en Unidades Médicas de Alta Especialidad. Efecto: El logro obtenido permite que, al resolver la oportunidad en la Consulta externa otorgada a los derechohabientes, se impacte en la morbi-mortalidad de los derechohabientes, previniendo complicaciones y se integren a la brevedad a sus actividades cotidianas. La Dirección de Prestaciones Médicas, la Coordinación de Unidades Médicas de Alta Especialidad y las UMAE continúan realizando acciones para poder dar atención con calidad y calidez a los derechohabientes, la Dirección de Prestaciones Médicas, la Coordinación de Unidades Médicas de Alta Especialidad y las UMAE, concluyeron las 24 Jornadas Nacionales de Continuidad de Servicios de Salud, con la intención de mejorar la Oportunidad en Consulta Externa durante el año 2024. Otros Motivos:Información preliminar del mes de octubre de 2024, información preliminar proporcionada por la División de Análisis en Salud.</t>
    </r>
  </si>
  <si>
    <r>
      <t xml:space="preserve">Porcentaje de pacientes a quienes se les realiza una cirugía electiva no concertada, a los 20 días hábiles o menos a partir de su solicitud, en Unidades Médicas de Alta Especialidad.
</t>
    </r>
    <r>
      <rPr>
        <sz val="10"/>
        <rFont val="Soberana Sans"/>
        <family val="2"/>
      </rPr>
      <t xml:space="preserve"> Causa : El avance reportado de 91.04% permitió un porcentaje de cumplimiento de meta de 97.89% para este tercer trimestre 2024, lo que implicó un avance inferior a la meta programada de 93%. Se espera que al contar con la información de los meses de noviembre y diciembre se cumpla la meta esperada. Efecto: El logro obtenido permite que al resolver los problemas quirúrgicos impacten en la morbi-mortalidad de los derechohabientes, prevenga complicaciones y se integren a la brevedad a sus actividades cotidianas. La Dirección de Prestaciones Médicas, la Coordinación de Unidades Médicas de Alta Especialidad y las UMAE continúan realizando acciones para poder dar atención con calidad y calidez a los derechohabientes. Otros Motivos:Información preliminar del mes de octubre de 2024, información preliminar proporcionada por la División de Análisis en Salud.</t>
    </r>
  </si>
  <si>
    <r>
      <t xml:space="preserve">Porcentaje de pacientes con Diabetes mellitus tipo 2 en control adecuado de glucemia en  ayuno (70 -130 mg/dl)         
</t>
    </r>
    <r>
      <rPr>
        <sz val="10"/>
        <rFont val="Soberana Sans"/>
        <family val="2"/>
      </rPr>
      <t xml:space="preserve"> Causa : En el período de enero-diciembre de 2024, el avance reportado de 62.87% de pacientes con control adecuado de Diabetes Mellitus tipo 2 que acudieron a consulta de medicina familiar, reflejó un cumplimiento mayor a la meta programada de 59.93%. Los factores que contribuyeron fueron: las acciones específicas realizadas en este grupo vulnerable, como la asistencia e incorporación a grupos CADIMSS y el uso de Receta Resurtible en pacientes identificados como clínicamente controlados, para proporcionar su tratamiento farmacológico cada 3 meses, lo que contribuye a mantener el control de su enfermedad. Efecto: El resultado permitió brindar atención médica, orientación y tratamiento farmacológico para contribuir a mejorar el control de los pacientes con Diabetes Mellitus que asisten de manera subsecuente a las Unidades de Medicina Familiar, con la finalidad de disminuir la presencia de complicaciones a corto plazo. Otros Motivos:Información con base al comportamiento de enero-octubre 2024 y estimado para el mes de noviembre y diciembre.</t>
    </r>
  </si>
  <si>
    <r>
      <t xml:space="preserve">Porcentaje de pacientes en control adecuado de Hipertensión Arterial Sistémica en Medicina Familiar                  
</t>
    </r>
    <r>
      <rPr>
        <sz val="10"/>
        <rFont val="Soberana Sans"/>
        <family val="2"/>
      </rPr>
      <t xml:space="preserve"> Causa : Durante el período de enero-diciembre de 2024, el avance reportado de 67.81% de pacientes con control adecuado de Hipertensión Arterial que acudieron a consulta de medicina familiar, reflejó un cumplimiento mayor a la meta programada de 62.64%. Los factores que contribuyeron fueron: las acciones específicas realizadas en este grupo vulnerable, como el uso de Receta Resurtible en pacientes identificados como clínicamente controlados, para proporcionar su tratamiento farmacológico cada 3 meses, lo que en los últimos meses, favoreció para el control de esta enfermedad. Efecto: El resultado obtenido permitió otorgar atención médica y tratamiento farmacológico para contribuir en el control de los pacientes con Hipertensión Arterial que asisten de manera subsecuente a las Unidades de Medicina Familiar, asimismo, se optimizaron los recursos en las unidades de primer nivel, mediante la implementación de estrategias como la expedición de Receta Resurtible para pacientes clínicamente controlados, liberando espacios en la consulta externa de Medicina Familiar para atención de otro tipo de padecimientos en los derechohabientes. Otros Motivos:Información con base al comportamiento de enero-octubre 2024 y estimado para el mes de noviembre y diciembre.</t>
    </r>
  </si>
  <si>
    <r>
      <t xml:space="preserve">Porcentaje de mujeres con preeclampsia - eclampsia
</t>
    </r>
    <r>
      <rPr>
        <sz val="10"/>
        <rFont val="Soberana Sans"/>
        <family val="2"/>
      </rPr>
      <t xml:space="preserve"> Causa : El avance reportado de 5.76% permitió un porcentaje de cumplimiento de meta de 109% para este cuarto trimestre 2024, lo que implicó un avance superior a la meta programada de 6.33%. Los factores que contribuyeron al avance reportado fueron: Aun se continua con acciones puntuales que nos permitan acercar al cumplimiento de la meta y mejorar los criterios diagnósticos, así como la prevención de la enfermedad hipertensiva del embarazo. Los ajustes a la ficha del indicador, nos permite precisar el diagnostico, así como mejorar el registro de la incidencia real de la enfermedad. Efecto: El logro obtenido permitió observar una adecuada supervisión de los registros, captura de diagnósticos de egreso hospitalario. Otros Motivos:Información del período enero-octubre 2024, última disponible en la DIS/IMSS.</t>
    </r>
  </si>
  <si>
    <r>
      <t xml:space="preserve">Proporción de recién nacidos con prematurez
</t>
    </r>
    <r>
      <rPr>
        <sz val="10"/>
        <rFont val="Soberana Sans"/>
        <family val="2"/>
      </rPr>
      <t xml:space="preserve"> Causa : El avance reportado de 8.22% permitió un porcentaje de cumplimiento de meta de 114.3% para este cuarto trimestre 2024, lo que implicó un avance superior a la meta programada de 9.60%. Es relevante mencionar que, al mantenerse las cifras estables, se cuenta con mayor posibilidad de mejorar el desempeño del indicador, a través de la mejora en los registros de egresos hospitalarios de los recién nacidos, así como estrategias específicas que nos permitan mejorar el pronóstico del recién nacido para llevarlo a mayor edad gestacional. Se mantienen las acciones para el correcto registro de los nacidos vivos y mejorar el desempeño de los indicadores.  Efecto: El logro obtenido permitió vigilar el correcto registro de los recién nacidos al interior de las unidades, lo que nos permiten mejorar el desempeño por el subregistro de recién nacidos. Otros Motivos:Información del período enero-octubre 2024, última disponible en la DIS/IMSS.</t>
    </r>
  </si>
  <si>
    <r>
      <t xml:space="preserve">Tasa de Infecciones Nosocomiales por 1,000 días estancia en Unidades Médicas Hospitalarias de 20 o más camas censables.    
</t>
    </r>
    <r>
      <rPr>
        <sz val="10"/>
        <rFont val="Soberana Sans"/>
        <family val="2"/>
      </rPr>
      <t xml:space="preserve"> Causa : El avance reportado de 9.23 en la tasa de infecciones nosocomiales, permitió un porcentaje de cumplimiento de 100 respecto a la meta ajustada de 9.23 para diciembre 2024. El factor que contribuyó al avance reportado fue por el incremento en el numerador a través del reforzamiento a las representaciones del IMSS para contribuir a la notificación oportuna de las Infecciones Asociadas a la Atención de la Salud (IAAS) así como incremento en los días paciente.  Efecto: El logro obtenido reflejó las estrategias implementadas en las unidades para la mejora en la notificación, identificación y registro oportuno de las IAAS en la plataforma en línea de IAAS.  Otros Motivos:Ajuste de metas derivado del análisis del comportamiento de la tasa de IAAS en el transcurso del año y reforzamiento en la calidad de la información en las unidades.  Días paciente: Sistema de información de SIMO central- Hospitalización http://infosalud.imss.gob.mx/PAGINAS/reporteSIMOC23.html (Disponible a través de la red interna del IMSS).  Infecciones Asociadas a la Atención de la Salud: Sistema de Vigilancia Epidemiológica en línea para las Infecciones Asociadas a la Atención de la Salud http://172.22.235.16/inoso/acceso, (Disponible a través de la red interna del IMSS). </t>
    </r>
  </si>
  <si>
    <r>
      <t xml:space="preserve">Índice consultas de urgencias por 1000 derechohabientes en unidades de segundo nivel    
</t>
    </r>
    <r>
      <rPr>
        <sz val="10"/>
        <rFont val="Soberana Sans"/>
        <family val="2"/>
      </rPr>
      <t xml:space="preserve"> Causa : El avance reportado de 101.20% permitió un porcentaje de cumplimiento de meta de 73.12% para el periodo enero - diciembre de 2024. El factor que contribuyó para no alcanzar la meta esperada derivó de una disminución de envíos de las Unidades de Medicina Familiar en lo particular de las Áreas de Unifila, por lo cual el derechohabiente ya no es remitido al servicio de consulta de urgencias. Efecto: Al contar con avance dentro de lo esperado se ha mejorado capacidad resolutiva en el primer nivel de atención. Otros Motivos:Actualmente dicho reporte solo se registra al mes de octubre de 2024 de forma oficial. En cuanto la normativa (División de Información en Salud) publique los resultados oficiales se realizarán los ajustes correspondientes.</t>
    </r>
  </si>
  <si>
    <r>
      <t xml:space="preserve">Total de cirugías electivas programadas en Unidades Médicas de Alta Especialidad
</t>
    </r>
    <r>
      <rPr>
        <sz val="10"/>
        <rFont val="Soberana Sans"/>
        <family val="2"/>
      </rPr>
      <t xml:space="preserve"> Causa : De los meses de enero al mes de noviembre de 2024, el avance reportado de las cirugías programadas fue del 92.2, con 7.7 puntos porcentuales menor a la meta, falta el reporte de la productividad del mes de diciembre, la complejidad de la Cirugía en Unidades Médicas de Alta Especialidad provoca mayor tiempo en la ocupación de los quirófanos, para mejorar la Oportunidad, la Dirección de Prestaciones Médicas. La Coordinación de Unidades Médicas de Alta Especialidad concluyeron las 24 Jornadas Nacionales de Continuidad de los Servicios de Salud programadas durante el año 2024, se implementaron con el fin de mejorar la oportunidad y resolución de los procesos quirúrgicos en Unidades Médicas de Alta Especialidad. Se espera que con el reporte del mes de diciembre el reporte se acerque a la meta comprometida. Efecto: El logro obtenido permitió que la resolución quirúrgica oportuna disminuya la morbi-mortalidad en los derechohabientes. La Dirección de Prestaciones Médicas, la Coordinación de Unidades Médicas de Alta Especialidad y las UMAE continúan realizando acciones para poder dar atención con calidad y calidez a los derechohabientes. Otros Motivos:Información preliminar proporcionada por la División de Información en Salud de enero al mes de noviembre de 2024.</t>
    </r>
  </si>
  <si>
    <r>
      <t xml:space="preserve">Total de consultas de primera vez otorgadas en Unidades Médicas de Alta Especialidad
</t>
    </r>
    <r>
      <rPr>
        <sz val="10"/>
        <rFont val="Soberana Sans"/>
        <family val="2"/>
      </rPr>
      <t xml:space="preserve"> Causa : Durante en los meses de enero-octubre de 2024, se otorgaron 1,025,579 consultas de primera vez, es decir 28.20 puntos porcentuales mayor a la meta comprometida, aún falta por reportar los meses de noviembre y diciembre, lo que refleja el trabajo oportuno que las Unidades Médicas de Alta Especialidad realizan para otorgar una cita oportuna a los derechohabientes, pese a la saturación de las agendas médicas. Es importante mencionar que aún falta el reporte de los meses de noviembre y diciembre con lo cual el otorgamiento en la Oportunidad de la Consulta de Primera vez un UMAE superará la meta en forma importante. Efecto: El otorgar consultas de especialidad de primera vez en tiempo adecuado, influye en el diagnóstico, tratamiento oportuno y limitación del daño de los pacientes que requieren de tratamientos especializados que se encuentran en las Unidades Médicas de Alta Especialidad. La Dirección de Prestaciones Médicas, la Coordinación de Unidades Médicas de Alta Especialidad y las UMAE continúan realizando acciones para poder solventar las necesidades actuales de los derechohabientes. Otros Motivos:Información preliminar de enero a octubre de 2024, proporcionada por la División de Análisis en Salud.</t>
    </r>
  </si>
  <si>
    <r>
      <t xml:space="preserve">Pacientes subsecuentes con diagnóstico de Diabetes Mellitus tipo 2         
</t>
    </r>
    <r>
      <rPr>
        <sz val="10"/>
        <rFont val="Soberana Sans"/>
        <family val="2"/>
      </rPr>
      <t xml:space="preserve"> Causa : En el período de enero-diciembre de 2024, el avance reportado de 11,174,120 pacientes con Diabetes Mellitus tipo 2 que acudieron mensualmente a consulta de medicina familiar, reflejó un resultado menor a la meta programada de 11,605,372 pacientes. Los factores que contribuyeron fueron: la continuidad en la implementación de acciones específicas en este grupo vulnerable, como la expedición de Receta Resurtible en pacientes clínicamente controlados, para proporcionar su tratamiento farmacológico cada 3 meses, lo que repercutió en la disminución de la asistencia de este grupo de personas, como consecuencia de un mejor control de la enfermedad. Efecto: El resultado obtenido permitió brindar atención médica y tratamiento farmacológico al 96.28% de los pacientes con Diabetes Mellitus tipo 2 que asisten de manera subsecuente a las Unidades de Medicina Familiar, y se continuará con la aplicación de estrategias para los pacientes que no han acudido a valoración médica, con la finalidad de fomentar su asistencia a la unidad. Otros Motivos:Información con base al comportamiento de enero-octubre 2024 y estimado para el mes de noviembre y diciembre.</t>
    </r>
  </si>
  <si>
    <r>
      <t xml:space="preserve">Pacientes con diagnóstico de Hipertensión Arterial Sistémica que acuden de manera subsecuente a la consulta de Medicina Familiar                 
</t>
    </r>
    <r>
      <rPr>
        <sz val="10"/>
        <rFont val="Soberana Sans"/>
        <family val="2"/>
      </rPr>
      <t xml:space="preserve"> Causa : En el período de enero-diciembre de 2024, el avance reportado de 18,762,599 pacientes con Hipertensión Arterial que acudieron mensualmente a consulta de medicina familiar, reflejó un resultado ligeramente mayor a la meta programada de 18,635,515 pacientes.  Los factores que contribuyeron fueron: la continuidad en la implementación de estrategias para la recuperación de servicios con acciones específicas en este grupo vulnerable, lo que repercutió en los últimos meses en una mayor afluencia de la esperada de pacientes a las unidades. Efecto: El resultado obtenido permitió otorgar tanto la consulta de atención médica como el tratamiento farmacológico al 100.68% de los pacientes que acudieron con Hipertensión Arterial de manera subsecuente a las Unidades de Medicina Familiar, y se continuará con la aplicación de estrategias para el grupo de pacientes que no han acudido a valoración médica, con la finalidad de mantener la afluencia. Otros Motivos:Información con base al comportamiento de enero-octubre 2024 y estimado para el mes de noviembre y diciembre.</t>
    </r>
  </si>
  <si>
    <r>
      <t xml:space="preserve">Porcentaje de surtimiento de recetas médicas
</t>
    </r>
    <r>
      <rPr>
        <sz val="10"/>
        <rFont val="Soberana Sans"/>
        <family val="2"/>
      </rPr>
      <t xml:space="preserve"> Causa : El avance reportado al cuarto trimestre de 2024 es de 97.80%, siendo superior a la meta programada de 95%, si bien el porcentaje de avance supera la meta programada, la implementación de nuevos esquemas de distribución ha generado variaciones considerables en materia de abasto, lo que impacta en la disminución del nivel de atención de recetas médicas, por lo que para 2024 se obtuvo un decremento de -16.15% respecto al mismo período reportado en 2023. Efecto: El avance reportado permitió observar un porcentaje de cumplimiento del 103%, por lo que se seguirá trabajando en actividades en materia de abasto con el objetivo de incrementar el nivel de surtimiento de recetas en la Unidades médicas. Otros Motivos:No se reportan otros motivos, en virtud del cumplimiento de la meta.</t>
    </r>
  </si>
  <si>
    <r>
      <t xml:space="preserve">Promedio de atenciones prenatales por embarazada    
</t>
    </r>
    <r>
      <rPr>
        <sz val="10"/>
        <rFont val="Soberana Sans"/>
        <family val="2"/>
      </rPr>
      <t xml:space="preserve"> Causa : El Promedio de Atenciones Prenatales por Embarazada resultó de 6.31, resultado por arriba de la meta establecida para el periodo que fue de 6.0, lo que representa un 105.17% con respecto al cumplimiento de esta. Conforme al Manual Metodológico de Indicadores Médicos 2019-2024 del IMSS. Este valor representa un desempeño adecuado y traduce que cada persona embarazada acude en promedio 6 ocasiones a recibir atención prenatal. Efecto: Se propicia que la embarazada asista a la vigilancia prenatal en forma periódica, lo cual contribuye a la detección oportuna de signos y síntomas que pudieran complicar el embarazo. Otros Motivos:Debido a las nuevas políticas institucionales, el asistir a un cierto número de consultas prenatales por embarazada ya no es un criterio de obligatoriedad para la expedición de la incapacidad por maternidad, situación que condiciona que muchas personas embarazadas no hagan uso de nuestros servicios para vigilancia prenatal o se presenten por única ocasión a la semana 34 de gestación para solicitar su certificado de incapacidad e incluso en algunos otros casos este trámite se solicita de forma retroactiva por lo que no contabilizara para el registro de atenciones prenatales impactando de forma negativa a la meta establecida. Cifras preliminares al mes de enero-octubre de 2024.</t>
    </r>
  </si>
  <si>
    <r>
      <t xml:space="preserve">Oportunidad de inicio de la vigilancia prenatal    
</t>
    </r>
    <r>
      <rPr>
        <sz val="10"/>
        <rFont val="Soberana Sans"/>
        <family val="2"/>
      </rPr>
      <t xml:space="preserve"> Causa : La Oportunidad de la Vigilancia Prenatal durante el tercer trimestre de gestión, resultó en 52.81% resultado similar con respecto a la meta programada del 53.0%, lo que representa un 99.64% de cumplimiento de esta. Este valor se traduce como un desempeño medio, ya que interpreta que de cada 5 de cada 10 embarazadas acuden al inicio de su vigilancia prenatal dentro del primer trimestre de su embarazo. Efecto: El inicio temprano de la vigilancia prenatal tiene como objetivo la detección de condiciones de riesgo que puedan complicar el embarazo con la finalidad de ofrecer a estas personas de forma oportuna un diagnóstico y manejo temprano procurando en todo momento la integridad del binomio madre-hijo. Otros Motivos:La expedición de la incapacidad de maternidad a las 34 semanas de gestación sin contar con antecedentes de consultas prenatales previas ha contribuido a que las personas embarazadas que trabajan no acudan durante el primer trimestre de la gestación a solicitar atención prenatal, lo cual impacta negativamente en el inicio temprano de la vigilancia dificultando la identificación temprana de factores de riesgo y/o patologías que compliquen el desarrollo del embarazo y su resolución. Cifras preliminares al mes de enero-octubre de 2024.</t>
    </r>
  </si>
  <si>
    <r>
      <t xml:space="preserve">Eficacia del Proceso del Control de Ambientes Físicos
</t>
    </r>
    <r>
      <rPr>
        <sz val="10"/>
        <rFont val="Soberana Sans"/>
        <family val="2"/>
      </rPr>
      <t xml:space="preserve"> Causa : Se registró un avance de 84.87 en el periodo de OCTUBRE-DICIEMBRE de 2024, por lo que se alcanzó un cumplimiento de 84.87 de la meta establecida, debido en algunos casos a la vacancia de plazas de limpieza, sin embargo se continua dando prioridad a la limpieza de áreas de alto riesgo como: terapias intensivas, quirófanos, hospitalización, urgencias, hemodiálisis y CEyE sin desatender salas de espera, circulaciones, áreas de urgencia y consultorios entre otros servicios, manteniendo un nivel adecuado de limpieza en las mismas.  Efecto: Toda vez que las áreas administrativas en OOAD y de UMAE, han realizado la gestión para la cobertura de plazas vacantes, estas se cubren en diversos casos con personal temporal, y con apoyo de personal de otras unidades, así como, dando continuidad a la capacitación continua en aspectos de limpieza y desinfección de áreas al personal de limpieza e higiene. Otros Motivos:Existe un desfase en el informe mensual del Nivel Integral de Conservación (NIC) debido a lo indicado en el ¿Instructivo de aplicación del Sistema de Evaluación Institucional de los Servicios de Conservación¿: Las Jefaturas de Departamento de Conservación y Servicios Generales (JDCSG) en Delegaciones y UMAE así como los Gerentes de Conservación en Centros Vacacionales, elaboran e integrarán mensualmente los Informes del NIC y el de los Indicadores de Desempeño de las Jefaturas y Gerencias de Conservación, considerando la meta programada para el NIC en el período determinado; mismos que envían al Área de Evaluación de la División de Conservación dentro de los primeros 10 días naturales de cada mes posterior al que se reporta, para su registro y validación, a fin de dar cumplimiento al proceso de elaboración del Informe del Nivel Integral de Conservación (NIC), el cual se elabora en un mes. </t>
    </r>
  </si>
  <si>
    <t>E012</t>
  </si>
  <si>
    <t>Prestaciones sociales</t>
  </si>
  <si>
    <t>9 - Otros de Seguridad Social y Asistencia Social</t>
  </si>
  <si>
    <t>8 - Prestaciones sociales eficientes</t>
  </si>
  <si>
    <t>Contribuir a garantizar el derecho a prestaciones sociales, deportivas, culturales y económicas que otorga el IMSS.</t>
  </si>
  <si>
    <r>
      <t>Tasa de variación anual de las personas beneficiarias de las prestaciones sociales, deportivas, culturales y económicas que otorga el IMSS.</t>
    </r>
    <r>
      <rPr>
        <i/>
        <sz val="10"/>
        <color indexed="30"/>
        <rFont val="Soberana Sans"/>
      </rPr>
      <t xml:space="preserve">
</t>
    </r>
  </si>
  <si>
    <t>((Número de personas beneficiarias de las prestaciones sociales, deportivas, culturales y económicas que otorga el IMSS en el año t/ Número de personas beneficiarias de las prestaciones sociales, deportivas, culturales y económicas que otorga el IMSS en el año t-1) -1)*100</t>
  </si>
  <si>
    <t>Las personas usuarias acceden a servicios de calidad de prestaciones sociales institucionales del IMSS.</t>
  </si>
  <si>
    <r>
      <t>Tasa de variación anual de satisfacción de los servicios de  prestaciones institucionales.</t>
    </r>
    <r>
      <rPr>
        <i/>
        <sz val="10"/>
        <color indexed="30"/>
        <rFont val="Soberana Sans"/>
      </rPr>
      <t xml:space="preserve">
</t>
    </r>
  </si>
  <si>
    <t>((% de encuestas de satisfacción mayores al 85 en el periodo t) / (% de encuestas de satisfacción mayores al 85 en el periodo t -1)-1) *100</t>
  </si>
  <si>
    <t>Estratégico-Calidad-Anual</t>
  </si>
  <si>
    <r>
      <t>Promedio de ocupación de los servicios de las prestaciones sociales institucionales.</t>
    </r>
    <r>
      <rPr>
        <i/>
        <sz val="10"/>
        <color indexed="30"/>
        <rFont val="Soberana Sans"/>
      </rPr>
      <t xml:space="preserve">
</t>
    </r>
  </si>
  <si>
    <t>Porcentaje de ocupación en los centros vacacionales + Porcentaje de ocupación en los servicios de velatorios + Porcentaje de ocupación de los cursos capacitación y adiestramiento técnico + Porcentaje de ocupación de los cursos y talleres en materia deportiva + Porcentaje de ocupación de los cursos y talleres en materia cultural y artística + Porcentaje de ocupación de los cursos y talleres de promoción a la salud / 6</t>
  </si>
  <si>
    <t>Promedio</t>
  </si>
  <si>
    <t>A C.1. Cursos y talleres de capacitación y adiestramiento técnico para la empleabilidad y el autocuidado de la salud impartidos.</t>
  </si>
  <si>
    <r>
      <t>Porcentaje de eficiencia terminal cursos presenciales sobre empleabilidad.</t>
    </r>
    <r>
      <rPr>
        <i/>
        <sz val="10"/>
        <color indexed="30"/>
        <rFont val="Soberana Sans"/>
      </rPr>
      <t xml:space="preserve">
</t>
    </r>
  </si>
  <si>
    <t>Número de usuarios aprobados en el periodo t / Número de usuarios inscritos en el periodo t * 100.</t>
  </si>
  <si>
    <r>
      <t>Tasa de variación de cursos y talleres realizados de capacitación y adiestramiento técnico para la empleabilidad y el autocuidado de la salud.</t>
    </r>
    <r>
      <rPr>
        <i/>
        <sz val="10"/>
        <color indexed="30"/>
        <rFont val="Soberana Sans"/>
      </rPr>
      <t xml:space="preserve">
</t>
    </r>
  </si>
  <si>
    <t>((Número de cursos y talleres realizados de capacitación y adiestramiento técnico para la empleabilidad y el autocuidado de la salud en el trimestre t / Número de cursos y talleres realizados de capacitación y adiestramiento técnico para la empleabilidad y el autocuidado de la salud en el trimestre t-1) -1) * 100.</t>
  </si>
  <si>
    <r>
      <t>Porcentaje de eficiencia terminal de cursos CLIMSS sobre autocuidado de la salud.</t>
    </r>
    <r>
      <rPr>
        <i/>
        <sz val="10"/>
        <color indexed="30"/>
        <rFont val="Soberana Sans"/>
      </rPr>
      <t xml:space="preserve">
</t>
    </r>
  </si>
  <si>
    <t>Número de usuarios aprobados en el periodo t / número de usuarios inscritos en el periodo t * 100.</t>
  </si>
  <si>
    <t>B C.4. Cursos en materia de salud comunitaria, envejecimiento, ciclo de vida y prescripción social otorgados.</t>
  </si>
  <si>
    <r>
      <t>Porcentaje de usuarios que hacen uso de los cursos de promoción a la salud.</t>
    </r>
    <r>
      <rPr>
        <i/>
        <sz val="10"/>
        <color indexed="30"/>
        <rFont val="Soberana Sans"/>
      </rPr>
      <t xml:space="preserve">
</t>
    </r>
  </si>
  <si>
    <t>(Número de usuarios que hicieron uso de cursos de promoción a la salud impartidos en el periodo t / Número de personas inscritas en los cursos de promoción a la salud en el periodo t)*100</t>
  </si>
  <si>
    <r>
      <t>Porcentaje de cursos de promoción a la salud impartidos a los usuarios.</t>
    </r>
    <r>
      <rPr>
        <i/>
        <sz val="10"/>
        <color indexed="30"/>
        <rFont val="Soberana Sans"/>
      </rPr>
      <t xml:space="preserve">
</t>
    </r>
  </si>
  <si>
    <t>(Número de cursos de promoción a la salud impartidos en el periodo t / Número cursos de promoción a la salud programados en el periodo t)*100</t>
  </si>
  <si>
    <t>C C.5. Servicios (alojamiento, recreación, deporte e integración) en los Centros Vacacionales otorgados.</t>
  </si>
  <si>
    <r>
      <t>Tasa de variación porcentual de los usuarios que hacen uso de las instalaciones y servicios de los Centros Vacacionales.</t>
    </r>
    <r>
      <rPr>
        <i/>
        <sz val="10"/>
        <color indexed="30"/>
        <rFont val="Soberana Sans"/>
      </rPr>
      <t xml:space="preserve">
</t>
    </r>
  </si>
  <si>
    <t>((Usuarios atendidos al trimestre n del año t / Usuarios atendidos al trimestre n del año t-1)-1) * 100</t>
  </si>
  <si>
    <t>Estratégico-Eficiencia-Trimestral</t>
  </si>
  <si>
    <t>D C.2. Actividades físicas y deportivas otorgadas.</t>
  </si>
  <si>
    <r>
      <t>Porcentaje de actividades físicas y deporte otorgadas en las Unidades Operativas de Prestaciones Sociales (UOPSI).</t>
    </r>
    <r>
      <rPr>
        <i/>
        <sz val="10"/>
        <color indexed="30"/>
        <rFont val="Soberana Sans"/>
      </rPr>
      <t xml:space="preserve">
</t>
    </r>
  </si>
  <si>
    <t>(Número de actividades Física y Deporte otorgadas en las Unidades Operativas de Prestaciones Sociales en el periodo t/ Número de actividades Física y Deporte programadas en las Unidades Operativas de Prestaciones Sociales en el periodo t)*100</t>
  </si>
  <si>
    <r>
      <t>Proporción de personas que hacen uso de los servicios de Cultura Física y Deporte en las Unidades Operativas de Prestaciones Sociales (UOPSI).</t>
    </r>
    <r>
      <rPr>
        <i/>
        <sz val="10"/>
        <color indexed="30"/>
        <rFont val="Soberana Sans"/>
      </rPr>
      <t xml:space="preserve">
</t>
    </r>
  </si>
  <si>
    <t>(No. de personas que hacen uso a cursos y talleres de Cultura Física y Deporte culturales en el periodo t /No. de personas inscritas a cursos y talleres de Cultura Física y Deporte inscritas en el periodo t) * 100</t>
  </si>
  <si>
    <t>E C.3. Servicios Culturales Institucionales impartidos.</t>
  </si>
  <si>
    <r>
      <t>Porcentaje de los usuarios que utilizaron los servicios culturales del IMSS.</t>
    </r>
    <r>
      <rPr>
        <i/>
        <sz val="10"/>
        <color indexed="30"/>
        <rFont val="Soberana Sans"/>
      </rPr>
      <t xml:space="preserve">
</t>
    </r>
  </si>
  <si>
    <t>(Usuarios atendidos de servicios culturales del IMSS en el trimestre t/ Usuarios programados para los servicios culturales del IMSS en el trimestre t)* 100</t>
  </si>
  <si>
    <r>
      <t>Porcentaje de los servicios otorgados en los servicios culturales del IMSS.</t>
    </r>
    <r>
      <rPr>
        <i/>
        <sz val="10"/>
        <color indexed="30"/>
        <rFont val="Soberana Sans"/>
      </rPr>
      <t xml:space="preserve">
</t>
    </r>
  </si>
  <si>
    <t>(Número de servicios culturales del IMSS realizados en el trimestre t / Número de servicios culturales del IMSS programados en el trimestre t) * 100</t>
  </si>
  <si>
    <t>F C.6. Servicios funerarios otorgados.</t>
  </si>
  <si>
    <r>
      <t>Tasa de variación en servicios funerarios otorgados.</t>
    </r>
    <r>
      <rPr>
        <i/>
        <sz val="10"/>
        <color indexed="30"/>
        <rFont val="Soberana Sans"/>
      </rPr>
      <t xml:space="preserve">
</t>
    </r>
  </si>
  <si>
    <t>[(Número de servicios otorgados en el periodo t/número de servicios otorgados en el período t-1)-1] *100</t>
  </si>
  <si>
    <t>A 1 C.1.A.1. Inscripción de usuarios a cursos y talleres de capacitación y adiestramiento técnico para la empleabilidad y el autocuidado de la salud.</t>
  </si>
  <si>
    <r>
      <t>Porcentaje de personas inscritas en los cursos y talleres presenciales.</t>
    </r>
    <r>
      <rPr>
        <i/>
        <sz val="10"/>
        <color indexed="30"/>
        <rFont val="Soberana Sans"/>
      </rPr>
      <t xml:space="preserve">
</t>
    </r>
  </si>
  <si>
    <t>(Número de personas inscritas a cursos y talleres presenciales en el trimestre t /Número de personas programadas a cursos y talleres presenciales en el trimestre t)*100</t>
  </si>
  <si>
    <r>
      <t>Porcentaje de personas inscritas en los cursos y talleres virtuales.</t>
    </r>
    <r>
      <rPr>
        <i/>
        <sz val="10"/>
        <color indexed="30"/>
        <rFont val="Soberana Sans"/>
      </rPr>
      <t xml:space="preserve">
</t>
    </r>
  </si>
  <si>
    <t>(Número de personas inscritas a cursos y talleres virtuales en el trimestre t /Número de personas programadas a cursos y talleres virtuales en el trimestre t)*100</t>
  </si>
  <si>
    <t>B 2 C.4.A.4. Inscripción de personas a cursos de Promoción a la Salud.</t>
  </si>
  <si>
    <r>
      <t>Porcentaje de personas inscritas a cursos de Promoción a la Salud.</t>
    </r>
    <r>
      <rPr>
        <i/>
        <sz val="10"/>
        <color indexed="30"/>
        <rFont val="Soberana Sans"/>
      </rPr>
      <t xml:space="preserve">
</t>
    </r>
  </si>
  <si>
    <t>(Número de personas inscritas a cursos de Promoción a la Salud / Número de personas programadas a cursos de Promoción a la Salud)*100</t>
  </si>
  <si>
    <t>B 3 C.4.A.5. Actualización de programas a usuarios de los servicios de Promoción de la Salud.</t>
  </si>
  <si>
    <r>
      <t>Porcentaje de programas de capacitación actualizados de Promoción de la Salud.</t>
    </r>
    <r>
      <rPr>
        <i/>
        <sz val="10"/>
        <color indexed="30"/>
        <rFont val="Soberana Sans"/>
      </rPr>
      <t xml:space="preserve">
</t>
    </r>
  </si>
  <si>
    <t>(Total de Programas, cursos y talleres para los usuarios actualizados en el semestre t / Total de Programas, cursos y talleres para los usuarios programados en el semestre t) *100</t>
  </si>
  <si>
    <t>C 4 C.5.A.6. Promoción de servicios de los Centros Vacacionales IMSS.</t>
  </si>
  <si>
    <r>
      <t>Porcentaje de personas usuarias que se enteraron de los servicios a través de la promoción y difusión de Centros Vacacionales en Internet.</t>
    </r>
    <r>
      <rPr>
        <i/>
        <sz val="10"/>
        <color indexed="30"/>
        <rFont val="Soberana Sans"/>
      </rPr>
      <t xml:space="preserve">
</t>
    </r>
  </si>
  <si>
    <t>(Número de personas usuarias que reportaron enterarse del CV a través de Internet en la encuesta de salida al trimestre n del año t/ Número total de personas que contestaron la encuesta al visitar los CV al trimestre n del año t) *100</t>
  </si>
  <si>
    <r>
      <t>Porcentaje de usuarios que utilizan algún descuento en las tarifas, respecto del total de usuarios registrados.</t>
    </r>
    <r>
      <rPr>
        <i/>
        <sz val="10"/>
        <color indexed="30"/>
        <rFont val="Soberana Sans"/>
      </rPr>
      <t xml:space="preserve">
</t>
    </r>
  </si>
  <si>
    <t>(Número de usuarios que utilizan algún descuento en las tarifas de CV al trimestre n del año t / Número total de usuarios en los CV al trimestre n del año t)*100</t>
  </si>
  <si>
    <t>D 5 C.2.A.2. Inscripción de personas a las actividades físicas y Deportivas.</t>
  </si>
  <si>
    <r>
      <t>Porcentaje de personas inscritas a cursos, talleres y eventos de activación física y deporte en las Unidades Operativas de Prestaciones Sociales (UOPSI).</t>
    </r>
    <r>
      <rPr>
        <i/>
        <sz val="10"/>
        <color indexed="30"/>
        <rFont val="Soberana Sans"/>
      </rPr>
      <t xml:space="preserve">
</t>
    </r>
  </si>
  <si>
    <t>(Número de personas inscritas a cursos, talleres y eventos de activación física y deporte / Número de personas programadas a cursos, talleres y eventos de activación física y deporte)*100</t>
  </si>
  <si>
    <t>E 6 C.3.A.3. Inscripción de personas a cursos y talleres de desarrollo cultural del IMSS.</t>
  </si>
  <si>
    <r>
      <t>Porcentaje de personas inscritas a cursos y talleres de Desarrollo Cultural.</t>
    </r>
    <r>
      <rPr>
        <i/>
        <sz val="10"/>
        <color indexed="30"/>
        <rFont val="Soberana Sans"/>
      </rPr>
      <t xml:space="preserve">
</t>
    </r>
  </si>
  <si>
    <t>(Número de personas inscritas a cursos y talleres de Desarrollo Cultural / Número de personas programadas a cursos y talleres de Desarrollo Cultural)*100</t>
  </si>
  <si>
    <t>F 7 C.6.A.7 Captación de finados en los velatorios IMSS.</t>
  </si>
  <si>
    <r>
      <t>Porcentaje de capacidad del servicio de velaciones en capilla otorgadas en los servicios funerarios.</t>
    </r>
    <r>
      <rPr>
        <i/>
        <sz val="10"/>
        <color indexed="30"/>
        <rFont val="Soberana Sans"/>
      </rPr>
      <t xml:space="preserve">
</t>
    </r>
  </si>
  <si>
    <t>(Número de velaciones en capilla otorgadas en los Velatorios IMSS en el trimestre t / Número de velaciones en capilla potencial en el trimestre t)*100</t>
  </si>
  <si>
    <t>Gestión-Eficiencia-Trimestral</t>
  </si>
  <si>
    <r>
      <t>Porcentaje de captación de finados en Velatorios IMSS.</t>
    </r>
    <r>
      <rPr>
        <i/>
        <sz val="10"/>
        <color indexed="30"/>
        <rFont val="Soberana Sans"/>
      </rPr>
      <t xml:space="preserve">
</t>
    </r>
  </si>
  <si>
    <t>(Número de finados captados en el trimestre t / Número de finados programados en el trimestre t)*100</t>
  </si>
  <si>
    <t>F 8 C.6.A.8 Promoción y difusión de servicios funerarios.</t>
  </si>
  <si>
    <r>
      <t>Variación porcentual de pláticas de promoción y difusión de los servicios funerarios.</t>
    </r>
    <r>
      <rPr>
        <i/>
        <sz val="10"/>
        <color indexed="30"/>
        <rFont val="Soberana Sans"/>
      </rPr>
      <t xml:space="preserve">
</t>
    </r>
  </si>
  <si>
    <t>(Número de pláticas de promoción y difusión de velatorios realizadas al trimestre t del año t / Número pláticas de promoción y difusión de velatorios realizadas al trimestre t del año t-1 ) * 100</t>
  </si>
  <si>
    <r>
      <t xml:space="preserve">Tasa de variación anual de las personas beneficiarias de las prestaciones sociales, deportivas, culturales y económicas que otorga el IMSS.
</t>
    </r>
    <r>
      <rPr>
        <sz val="10"/>
        <rFont val="Soberana Sans"/>
        <family val="2"/>
      </rPr>
      <t xml:space="preserve"> Causa : El avance reportado de 15.44% permitió un porcentaje de cumplimiento de meta de 94.88% para este cuarto trimestre 2024, lo que implicó un avance superior a la meta programada de 21.67%. Como resultado de las acciones de promoción y difusión que se están llevando a cabo para incentivar la afluencia al uso de las prestaciones sociales del IMSS, se obtuvieron resultados sobresalientes en materia de población atendida beneficiaria. Efecto: El logro reflejó un comparativo anual (tasa de variación), lo cual logró un avance del 15.4% en el número de población usuaria del 2024 respecto a 2023. Porcentaje mayor inclusive al incremento de la población derechohabiente del Instituto. Otros Motivos:El seguimiento que se está dando, por ambas Coordinaciones Normativas participantes, ha llevado a una buena sinergia a la par de la detección de áreas de oportunidad de manera oportuna.</t>
    </r>
  </si>
  <si>
    <r>
      <t xml:space="preserve">Tasa de variación anual de satisfacción de los servicios de  prestaciones institucionales.
</t>
    </r>
    <r>
      <rPr>
        <sz val="10"/>
        <rFont val="Soberana Sans"/>
        <family val="2"/>
      </rPr>
      <t xml:space="preserve"> Causa : El avance reportado de 62.58% permitió un porcentaje de cumplimiento de meta de 150.54% para este cuarto trimestre 2024, lo que implicó un avance superior a la meta programada de 8%. Como resultado de las acciones de seguimiento a la aplicación de las encuestas de satisfacción de las prestaciones sociales del IMSS, éstas presentan un incremento (con corte al 3T en 2024) respecto al año anterior, logrando posicionar este instrumento como fuente de detección de áreas de oportunidad y de comunicación constante con la población usuaria. Efecto: Derivado del fuerte incremento porcentual en la población usuaria (crecimiento a doble dígito) es probable que haya disminuido la calidad en algunos de los servicios otorgados en las diferentes Unidades Operativas de Prestaciones Sociales Institucionales. Otros Motivos:La información de 2024 es con corte al tercer trimestre. Se espera mejorar los resultados de 2024 una vez se recopilen las encuestas del cuarto trimestre.</t>
    </r>
  </si>
  <si>
    <r>
      <t xml:space="preserve">Promedio de ocupación de los servicios de las prestaciones sociales institucionales.
</t>
    </r>
    <r>
      <rPr>
        <sz val="10"/>
        <rFont val="Soberana Sans"/>
        <family val="2"/>
      </rPr>
      <t xml:space="preserve"> Causa : El avance reportado de 64.33% permitió un porcentaje de cumplimiento de meta de 109.97% para este cuarto trimestre 2024, lo que implicó un avance superior a la meta programada de 58.50%. Derivado de las actividades de promoción y difusión realizadas por la Dirección de Prestaciones Económicas y Sociales del IMSS, se ha observado un incremento en la afluencia de usuarios a las instalaciones de las prestaciones sociales del IMSS. Efecto: De manera general se logró un promedio de ocupación del 64.33%, el cual representa una cifra sobresaliente tomando en consideración que éstas todavía se encuentran en una etapa de franca recuperación después de la pandemia. Otros Motivos:El inicio de la difusión a través de medios electrónicos no convencionales (herramientas tecnológicas) ha impulsado la utilización de los servicios de prestaciones sociales.</t>
    </r>
  </si>
  <si>
    <r>
      <t xml:space="preserve">Porcentaje de eficiencia terminal cursos presenciales sobre empleabilidad.
</t>
    </r>
    <r>
      <rPr>
        <sz val="10"/>
        <rFont val="Soberana Sans"/>
        <family val="2"/>
      </rPr>
      <t xml:space="preserve"> Causa : El avance reportado de 182.95% permitió un porcentaje de cumplimiento de meta de 457.37% para el periodo enero - diciembre 2024. Los factores que contribuyeron al avance reportado fueron: la aplicación del aprendizaje por parte de las unidades operativas para integrar la información de las calificaciones de los cursos y talleres presenciales en el Sistema de información de Prestaciones Sociales. Efecto: El logro obtenido permitió consolidar el nuevo proceso de carga y medición de calificaciones a través del Sistema de información para poder contar con resultados efectivos de eficiencia terminal en cada unidad operativa. Otros Motivos:Los datos corresponden al periodo enero ¿ diciembre de 2024, última información disponible  en el Sistema de Información de Prestaciones Sociales Institucionales (SIPSI). </t>
    </r>
  </si>
  <si>
    <r>
      <t xml:space="preserve">Tasa de variación de cursos y talleres realizados de capacitación y adiestramiento técnico para la empleabilidad y el autocuidado de la salud.
</t>
    </r>
    <r>
      <rPr>
        <sz val="10"/>
        <rFont val="Soberana Sans"/>
        <family val="2"/>
      </rPr>
      <t xml:space="preserve"> Causa : El avance reportado de 49.33% permitió un porcentaje de cumplimiento de meta de 144.34% para el periodo enero-diciembre del ejercicio fiscal 2024. Los factores que contribuyeron al avance reportado fueron: Una excelente difusión y participación de la población usuaria. Se contabilizaron 224 cursos, no obstante, éstos podrían incrementarse dependiendo de la demanda por parte de los usuarios en los Centros de Seguridad Social y en las plataformas CLIMSS y EDUTK. Efecto: El logro obtenido permitió la continuidad en la alineación y elaboración de cursos en materia de empleabilidad a estándares de competencia CONOCER para este 2024. Asimismo, permite contar con instrumentos acordes a la demanda de la población usuaria en los Centros de Seguridad Social y en materia del autocuidado de la salud, el alcance masivo a través de las plataformas CLIMSS y EDUTK. Finalmente, permite llegar a un mayor número de usuarios. Otros Motivos:Los datos corresponden al periodo enero ¿ diciembre 2024, última información disponible se encuentra en el Sistema de Información de Prestaciones Sociales Institucionales (SIPSI) y en el Tablero de Información CLIMSS y EDUTK.</t>
    </r>
  </si>
  <si>
    <r>
      <t xml:space="preserve">Porcentaje de eficiencia terminal de cursos CLIMSS sobre autocuidado de la salud.
</t>
    </r>
    <r>
      <rPr>
        <sz val="10"/>
        <rFont val="Soberana Sans"/>
        <family val="2"/>
      </rPr>
      <t xml:space="preserve"> Causa : El avance reportado de 89.99% permitió un porcentaje de cumplimiento de meta de 134.03% para el periodo enero - diciembre 2024, de la meta programada de 67.14%. Los factores que contribuyeron al avance reportado fueron: difusión y participación de la población usuaria, mediante el uso de las redes sociales y la promoción por parte de cada OOAD. Efecto: El logro obtenido permitió fortalecer el autocuidado de la salud de los usuarios que toman los cursos en la plataforma, llegando a más personas a través de cursos masivos en línea. Otros Motivos:Los datos corresponden a la numeralia del Tablero de Información CLIMSS y al periodo enero ¿ diciembre 2024.</t>
    </r>
  </si>
  <si>
    <r>
      <t xml:space="preserve">Porcentaje de usuarios que hacen uso de los cursos de promoción a la salud.
</t>
    </r>
    <r>
      <rPr>
        <sz val="10"/>
        <rFont val="Soberana Sans"/>
        <family val="2"/>
      </rPr>
      <t xml:space="preserve"> Causa : El avance reportado de 253,685 usuarios que hacen uso de los cursos de promoción de la salud, permitió un porcentaje de cumplimiento de meta del 108.77% para el periodo enero-diciembre 2024. Los factores principales que contribuyeron este logro fueron: difusión y promoción de los servicios y trabajos interinstitucional. Efecto: El logro obtenido permitió reflejar la importancia de un continuo impulso en la difusión de los programas y actividades de la Coordinación de Bienestar Social, en específico de Promoción de la Salud. Otros Motivos:Los datos reportados corresponden al periodo de enero -diciembre 2024, información que se encuentra disponible en el Sistema de Información de Prestaciones Sociales Institucionales (SIPSI).</t>
    </r>
  </si>
  <si>
    <r>
      <t xml:space="preserve">Porcentaje de cursos de promoción a la salud impartidos a los usuarios.
</t>
    </r>
    <r>
      <rPr>
        <sz val="10"/>
        <rFont val="Soberana Sans"/>
        <family val="2"/>
      </rPr>
      <t xml:space="preserve"> Causa : El avance reportado de 82.48% permitió un porcentaje de cumplimiento de meta de 91.64% para el periodo enero - diciembre 2024, de la meta programada de 90% Los factores que contribuyeron al avance reportado fueron: el continuo impulso de la cartera de los servicios de Promoción de la Salud. Efecto: El logro obtenido es consecuencia del incremento del cupo en los grupos programados, el número de derechohabientes atendidos se mantuvo en avance positivo. Otros Motivos:Los datos corresponden al periodo enero - diciembre 2024, última información disponible se encuentra en el Sistema de Información de Prestaciones Sociales Institucionales (SIPSI).</t>
    </r>
  </si>
  <si>
    <r>
      <t xml:space="preserve">Tasa de variación porcentual de los usuarios que hacen uso de las instalaciones y servicios de los Centros Vacacionales.
</t>
    </r>
    <r>
      <rPr>
        <sz val="10"/>
        <rFont val="Soberana Sans"/>
        <family val="2"/>
      </rPr>
      <t xml:space="preserve"> Causa : El avance reportado de 9.85% permitió un porcentaje de cumplimiento de meta de 99.86% para este cuarto trimestre 2024, lo que implicó un avance inferior a la meta programada de 10%. Los factores que contribuyeron al avance reportado fueron, la diversificación de los medios utilizados para promover y difundir las instalaciones y servicios de los Centros Vacacionales, aunado a las alianzas comerciales con motores de reservaciones que faciliten a la población usuaria obtener información y generar reservaciones en línea han incidido positivamente en los resultados obtenidos al cierre del ejercicio 2024. Efecto: Al cierre del cuarto trimestre de 2024 se registró un incremento de 9.8% en el número de usuarios que hicieron uso de las instalaciones y servicios de los Centros Vacacionales respecto al año anterior. No obstante, el cumplimiento de la meta quedó 2 décimas por debajo de lo establecido. Otros Motivos:Los fines de semana largos y días festivos registrados en el último trimestre de 2024, así como el último periodo vacacional de la SEP incidieron positivamente en el logro de la meta, ya que la mayoría de los usuarios y visitantes de los Centros Vacacionales son asiduos y generan sus reservaciones con anticipación.</t>
    </r>
  </si>
  <si>
    <r>
      <t xml:space="preserve">Porcentaje de actividades físicas y deporte otorgadas en las Unidades Operativas de Prestaciones Sociales (UOPSI).
</t>
    </r>
    <r>
      <rPr>
        <sz val="10"/>
        <rFont val="Soberana Sans"/>
        <family val="2"/>
      </rPr>
      <t xml:space="preserve"> Causa : De enero a diciembre de 2024, el avance reportado fue de 9,112 actividades físicas y deportivas otorgadas en las Unidades Operativas, lo que permitió un porcentaje de cumplimiento de meta de 183.71%, lo que implicó un avance superior a la meta programada con respecto al 80 % esperado. Los factores que contribuyeron al avance reportado fueron el establecimiento de las estrategias institucionales dirigidas al desarrollo de eventos de masificación de la actividad física denominada Jornada Nacional de la Condición Física Saludable realizada tanto en instalaciones IMSS como en parques y jardines, así como el desarrollo del Programa de Activación Física laboral dirigido a empresas ELSSA y no ELSSA como es la familia IMSS y el desarrollo de eventos deportivos de competencia como los Juegos InterIMSS, galas deportivas, entre otros. Efecto: El logro obtenido permitió activar físicamente a más de 468,810 asistentes a eventos de promoción de la actividad física y el deporte realizados dentro y fuera de las Instalaciones del Instituto en las 35 representaciones del IMSS, con lo que se contribuye al cumplimiento del objetivo para el tercer trimestre del Programa Nacional de Activación Física para la Salud-IMSS, durante el ejercicio actual.  Otros Motivos:Los datos reportados corresponden al periodo de enero a diciembre de 2024, información disponible en el Sistema de Información de Prestaciones Sociales Institucionales (SIPSI).</t>
    </r>
  </si>
  <si>
    <r>
      <t xml:space="preserve">Proporción de personas que hacen uso de los servicios de Cultura Física y Deporte en las Unidades Operativas de Prestaciones Sociales (UOPSI).
</t>
    </r>
    <r>
      <rPr>
        <sz val="10"/>
        <rFont val="Soberana Sans"/>
        <family val="2"/>
      </rPr>
      <t xml:space="preserve"> Causa : El avance reportado de 106.55% permitió un porcentaje de cumplimiento de meta de 133.19% para el periodo enero - diciembre 2024, de la meta programada de 80.0%. Los factores que contribuyeron al avance reportado fueron: La modificación de los rangos de edad en los cursos los cuales son más robustos, lo que permite la inclusión de una mayor número de usuarios, así como la reinauguración de espacios deportivos que se rehabilitaron a finales del ejercicio anterior, así como la puesta en marcha del plan de reactivación de las Unidades Operativas de prestaciones sociales en la que se incluye el incremento de personas voluntarias que apoyan las actividades de Cultura Física y Deporte. Efecto: El logro obtenido, permitió que 468,810 personas se inscribieran en la oferta de cursos y  talleres de Cultura Física y Deporte, los cuales reciben enseñanza entrenamiento está a cargo de un docente, entrenador o persona voluntaria que cuenta con un perfil profesional que avala el dominio de la enseñanza en la disciplina deportiva que imparte, con lo que se contribuye al cumplimiento del objetivo para el periodo de enero a septiembre del Programa Nacional de Activación Física para la Salud-IMSS. Otros Motivos:Los datos reportados en la columna de numerador observado correspondiente al periodo enero¿diciembre de 2024, información disponible en el Sistema de Información de Prestaciones Sociales Institucionales (SIPSI).</t>
    </r>
  </si>
  <si>
    <r>
      <t xml:space="preserve">Porcentaje de los usuarios que utilizaron los servicios culturales del IMSS.
</t>
    </r>
    <r>
      <rPr>
        <sz val="10"/>
        <rFont val="Soberana Sans"/>
        <family val="2"/>
      </rPr>
      <t xml:space="preserve"> Causa : El avance reportado de 116.78% obtuvo un porcentaje de cumplimiento de la meta de 116.78% respecto a la meta programada de 100%. De enero a diciembre 2024, el número de personas atendidas superó en 885 mil personas adicionales a lo programado, debido al registro de 101 mil 835 personas inscritas a cursos y talleres, a más de 1.5 millones de asistencias registradas a eventos de actividades complementarias y a más de 1.4 millones de espectadores registrados a las funciones de teatro, programadas en la cadena de teatros cubiertos del IMSS. Efecto: El incremento de más del 40% de las personas registradas a los Servicios de Desarrollo Cultural otorgados es el erecto observado respecto a las metas programadas para el año 2024: 2 millones 648 mil 469 personas asistentes; es decir, los inscritos a cursos y talleres de Desarrollo Cultural, los asistentes a las Actividades Complementarias y los espectadores que acudieron a las funciones ofrecidas en la red de teatros cubiertos del IMSS, en conjunto, sumaron 3 millones 92 mil 888 personas registradas. Otros Motivos:Los datos corresponden al periodo enero -diciembre de 2024, última información disponible en el Sistema de Información de Prestaciones Sociales Institucionales (SIPSI).</t>
    </r>
  </si>
  <si>
    <r>
      <t xml:space="preserve">Porcentaje de los servicios otorgados en los servicios culturales del IMSS.
</t>
    </r>
    <r>
      <rPr>
        <sz val="10"/>
        <rFont val="Soberana Sans"/>
        <family val="2"/>
      </rPr>
      <t xml:space="preserve"> Causa : El avance reportado de enero a diciembre de 2024 fue de 98.39 lo que implicó que los grupos abiertos para cursos, talleres y actividades complementarias de Desarrollo Cultural sumaran 17 mil 927, lo anterior como causa de la puesta en marcha de 7 mil 717 grupos para cursos y talleres, y 10 mil 210 grupos relativos a actividades complementarias de Prestaciones Sociales Institucionales, en lo relativo a Desarrollo Cultural. Efecto: El logro obtenido permitió reflejar la importancia de un continuo impulso en la difusión de los programas y actividades relativos a promover la cultura y el arte. Otros Motivos:Los datos corresponden al periodo enero -diciembre de 2024, última información disponible en el Sistema de Información de Prestaciones Sociales Institucionales (SIPSI).</t>
    </r>
  </si>
  <si>
    <r>
      <t xml:space="preserve">Tasa de variación en servicios funerarios otorgados.
</t>
    </r>
    <r>
      <rPr>
        <sz val="10"/>
        <rFont val="Soberana Sans"/>
        <family val="2"/>
      </rPr>
      <t xml:space="preserve"> Causa : El avance reportado de 18.63% permitió que los Velatorios IMSS alcanzaran un porcentaje de cumplimiento de la meta de 114.29% para el periodo enero-diciembre de 2024, lo que implicó un incremento a la meta programada de 3.80%. Los factores que contribuyeron al decremento reportado fueron: 1) Falta de presencia de promotores es unidades médicas. 2) Falta de consolidación de contratación de paquetes integrales. Efecto: Se logró obtener el impacto esperado en la captación de los servicios; por la cual se alcanzó la meta establecida. Otros Motivos:Se seguirá fortaleciendo el seguimiento con unidades médicas para que se permita el ingreso a los promotores con la finalidad captar más finados.</t>
    </r>
  </si>
  <si>
    <r>
      <t xml:space="preserve">Porcentaje de personas inscritas en los cursos y talleres presenciales.
</t>
    </r>
    <r>
      <rPr>
        <sz val="10"/>
        <rFont val="Soberana Sans"/>
        <family val="2"/>
      </rPr>
      <t xml:space="preserve"> Causa : El avance reportado de 139.60% permitió un porcentaje de cumplimiento de meta de 182.22% para este periodo enero - diciembre 2024. Los factores que contribuyeron al avance reportado fueron: mayor oferta de cursos y talleres presenciales en las Unidades Operativas de Prestaciones Sociales Institucionales (UOPSI). Efecto: El logro obtenido permitió fortalecer los servicios que se ofrecen a los usuarios de las Unidades Operativa de Prestaciones Sociales Institucionales, al brindar una mayor oferta de cursos y talleres, así como encontrar áreas de oportunidad para mejorar la planeación de cursos presenciales que sean pertinentes, con calidad y asequibles para la Unidad Operativa. Otros Motivos:Los datos corresponden al periodo enero ¿ diciembre de 2024, última información disponible se encuentra en el Sistema de Información de Prestaciones Sociales Institucionales (SIPSI).</t>
    </r>
  </si>
  <si>
    <r>
      <t xml:space="preserve">Porcentaje de personas inscritas en los cursos y talleres virtuales.
</t>
    </r>
    <r>
      <rPr>
        <sz val="10"/>
        <rFont val="Soberana Sans"/>
        <family val="2"/>
      </rPr>
      <t xml:space="preserve"> Causa : El avance reportado de 122.75% permitió un porcentaje de cumplimiento de meta de 97.70% para el periodo enero - diciembre 2024. Los factores que contribuyeron al avance reportado fueron: la vinculación intra y extrainstitucional y una mayor difusión de los cursos y talleres en las Unidades Operativas de Prestaciones Sociales Institucionales. Efecto: El logro obtenido permitió proveer de conocimiento a la población usuaria derechohabiente y no derechohabiente sobre el autocuidado de la salud, mediante cursos masivos en línea. Otros Motivos:Los datos corresponden al periodo enero ¿ diciembre de 2024, última información disponible se encuentra en el Tablero de Información CLIMSS y EDUTK.</t>
    </r>
  </si>
  <si>
    <r>
      <t xml:space="preserve">Porcentaje de personas inscritas a cursos de Promoción a la Salud.
</t>
    </r>
    <r>
      <rPr>
        <sz val="10"/>
        <rFont val="Soberana Sans"/>
        <family val="2"/>
      </rPr>
      <t xml:space="preserve"> Causa : El avance reportado de 98.88% permitió un porcentaje de cumplimiento de meta de 108.77% para este periodo enero - diciembre 2024, lo que implicó un avance superior a la meta programada de 90.91%. Los factores que contribuyeron al avance reportado fueron:  la continua difusión de los servicios de Promoción de la Salud. Efecto: El logro obtenido demostró la importancia de la difusión para favorecer la inscripción en los cursos de Promoción de la Salud, logrando el 98.88% de lo programado. Otros Motivos:Los datos corresponden al periodo enero¿diciembre de 2024, última información disponible se encuentra en el Sistema de Información de Prestaciones Sociales Institucionales (SIPSI).</t>
    </r>
  </si>
  <si>
    <r>
      <t xml:space="preserve">Porcentaje de programas de capacitación actualizados de Promoción de la Salud.
</t>
    </r>
    <r>
      <rPr>
        <sz val="10"/>
        <rFont val="Soberana Sans"/>
        <family val="2"/>
      </rPr>
      <t xml:space="preserve"> Causa : El avance reportado, permitió dar cumplimiento a lo comprometido en este rubro. Los factores que contribuyeron al avance reportado fueron: la comunicación entre áreas normativas para poder llevar a cabo la actualización de los documentos en tiempo y forma. Efecto: El logro obtenido permitió un cumplimiento del 100% en el compromiso programado en el ultimo periodo. Otros Motivos:Dichos documentos beneficiaron principalmente a la población adulta mayor,</t>
    </r>
  </si>
  <si>
    <r>
      <t xml:space="preserve">Porcentaje de personas usuarias que se enteraron de los servicios a través de la promoción y difusión de Centros Vacacionales en Internet.
</t>
    </r>
    <r>
      <rPr>
        <sz val="10"/>
        <rFont val="Soberana Sans"/>
        <family val="2"/>
      </rPr>
      <t xml:space="preserve"> Causa : El avance reportado de 33.78% permitió un porcentaje de cumplimiento de meta de 105.56% para este cuarto trimestre 2024, lo que implicó un avance superior a la meta programada de 32%. Los factores que contribuyeron al avance reportado fueron, el uso de medios electrónicos y herramientas tecnológicas para la promoción y comercialización de los Centros Vacacionales han simplificado la gestión de reservas, logrando un mayor alcance entre diversos segmentos de la población. Efecto: La adición de las Encuestas de entrada aplicadas en el Call Center, así como los reportes emitidos por la plataforma de Zona Turística han incidido positivamente en el cumplimiento del indicador, superando la meta en 2 puntos porcentuales. Otros Motivos:La presencia de los Centros Vacacionales en internet a través de sitios web y plataformas de reservaciones oficiales han ido ganando la confianza de la población usuaria aumentando la credibilidad y seguridad para su uso ante potenciales usuarios. Aunado a ello, la colaboración con Zona Turística ha beneficiado a los Centros Vacacionales con las campañas de marketing digital, publicidad en buscadores y redes sociales que la plataforma ofrece para atraer a más usuarias y usuarios. Se hace de conocimiento que el valor de 11,140 personas (denominador), corresponde al número de personas usuarias que contestaron la encuesta al visitar los CV, mientras que el denominador programado fue de 6,467, por lo que vio superada la programación toda vez que la única herramienta para medir este indicador era la Encuesta de Calidad en el Servicio aplicada a la salida de los usuarios de los CV, lo cual se programaron cifras estimadas. Respecto al numerador que se tenía planeado para el ejercicio fiscal 2024 de 2,069 personas usuarias que se enteraron de los servicios a través de la promoción y difusión de CV en Internet, se vio rebasado por la implementación de nuevas herramientas tecnológicas para medir este indicador como la plataforma de reservaciones en línea de Zona Turística y una Encuesta de entrada aplicable a toda la población usuaria que llama al Call Center para solicitar informes y reservaciones para los CV.</t>
    </r>
  </si>
  <si>
    <r>
      <t xml:space="preserve">Porcentaje de usuarios que utilizan algún descuento en las tarifas, respecto del total de usuarios registrados.
</t>
    </r>
    <r>
      <rPr>
        <sz val="10"/>
        <rFont val="Soberana Sans"/>
        <family val="2"/>
      </rPr>
      <t xml:space="preserve"> Causa : El avance reportado de 48.31% permitió un porcentaje de cumplimiento de meta de 115.02% para este cuarto trimestre 2024, lo que implicó un avance superior a la meta programada de 42%. Los factores que contribuyeron al avance reportado fueron, la aplicación de descuentos representó una estrategia importante para los Centros Vacacionales ya que se potenció la comercialización de unidades de hospedaje mediante precios accesibles que no afectaran la economía de las familias, propiciando la planificación de los viajes y un ahorro responsable. Efecto: Al cierre de 2024, el 48% del total de las personas que visitaron e hicieron uso de las instalaciones y servicios de los Centros Vacacionales aplicaron un descuento, superando en 6 puntos porcentuales la meta establecida. Otros Motivos:Con el diseño y aplicación de esquemas de descuento atractivos para la población ha sido posible incrementar los indicadores de desempeño establecidos por la DPES como ingresos y porcentaje de ocupación, además de atraer a nuevos segmentos de mercado, mejorar la gestión del inventario de hospedaje, fortalecer la imagen de los Centros Vacacionales y lograr la fidelización de clientes y usuarios potenciales.</t>
    </r>
  </si>
  <si>
    <r>
      <t xml:space="preserve">Porcentaje de personas inscritas a cursos, talleres y eventos de activación física y deporte en las Unidades Operativas de Prestaciones Sociales (UOPSI).
</t>
    </r>
    <r>
      <rPr>
        <sz val="10"/>
        <rFont val="Soberana Sans"/>
        <family val="2"/>
      </rPr>
      <t xml:space="preserve"> Causa : El avance reportado de 139.24% permitió un porcentaje de cumplimiento de meta de 174.05% para este periodo enero - diciembre 2024, lo que implicó un avance superior a la meta programada de 80%. Los factores que contribuyeron al avance reportado fueron: los relacionados con el establecimiento de estrategias institucionales dirigidas al desarrollo de eventos de masificación de la actividad física y el deporte; de reactivación de los servicios de Cultura Física y Deporte ofertados mediante la rehabilitación o mejora de la infraestructura deportiva en cada una de las Unidades Operativas en las 35 representaciones del IMSS. Efecto: El logro obtenido, permitió que a nivel nacional 1,002,498 personas se activaran físicamente mediante el uso de los servicios de Cultura Física y deporte que se imparten en las Unidades de Prestaciones Sociales, con lo que se contribuye al cumplimiento del objetivo en el periodo de enero a mayo del Programa Nacional de Activación Física para la Salud-IMSS.  Otros Motivos:Los datos reportados corresponden al período de enero a diciembre de 2024, información disponible en el Sistema de Información de Prestaciones Sociales Institucionales (SIPSI).</t>
    </r>
  </si>
  <si>
    <r>
      <t xml:space="preserve">Porcentaje de personas inscritas a cursos y talleres de Desarrollo Cultural.
</t>
    </r>
    <r>
      <rPr>
        <sz val="10"/>
        <rFont val="Soberana Sans"/>
        <family val="2"/>
      </rPr>
      <t xml:space="preserve"> Causa : Al cierre del 2024, el número de personas inscritas a cursos y talleres de Desarrollo Cultural superó la meta programada, registrando más de 101 mil personas, en el año; lo anterior se aprecia como resultado de la inscripción a cursos y talleres de más de 12 mil personas, en el último trimestre de 2024, en los servicios relativos a Desarrollo Cultural. Efecto: El logro obtenido refleja la oferta de cursos y talleres durante el año 2024, así como una programación más adecuada, relativa a cursos y talleres. El resultado superó lo programado en más de un 18 por ciento; es decir, de los 85 mil 832 inscritos programados al inicio del año, se logró incrementar dicha meta en más de 16 mil personas. Lo anterior, como efecto de una observación adecuada de los Criterios Técnicos de Programación Anual de Actividades y Servicios de Prestaciones Sociales Institucionales 2024, debidamente autorizados. Otros Motivos:El comportamiento ascendente de los inscritos a cursos y talleres de Desarrollo Cultural, se vio influenciado por el comportamiento del empleo formal al 30 de noviembre de 2024, como lo señaló el IMSS, en su Boletín 133/2024, al destacar que del 1 de enero al 30 de noviembre de este año, se crearon 619 mil 252 empleos, de los cuales el 97.5 por ciento son permanentes. Asimismo, que 271 mil personas están afiliadas bajo la modalidad de personas trabajadoras independientes; en lo que va del año el registro creció 74.2 por ciento. http://www.imss.gob.mx/prensa/archivo/202412/133 </t>
    </r>
  </si>
  <si>
    <r>
      <t xml:space="preserve">Porcentaje de capacidad del servicio de velaciones en capilla otorgadas en los servicios funerarios.
</t>
    </r>
    <r>
      <rPr>
        <sz val="10"/>
        <rFont val="Soberana Sans"/>
        <family val="2"/>
      </rPr>
      <t xml:space="preserve"> Causa : Los Velatorios IMSS obtuvieron un porcentaje de la meta del 101.47% para el periodo de enero-diciembre de 2024, lo que implicó un avance inferior a la meta de 103.00%, toda vez que no se cuenta con promotores en casi todos los Velatorios. Efecto: No se obtuvo el impacto esperado en Velación en Capilla, por lo cual no se alcanzó la meta establecida. Otros Motivos:Se continuará con el fortalecimiento de la promoción y difusión de los servicios funerarios entre la población derechohabiente del IMSS y público en general.</t>
    </r>
  </si>
  <si>
    <r>
      <t xml:space="preserve">Porcentaje de captación de finados en Velatorios IMSS.
</t>
    </r>
    <r>
      <rPr>
        <sz val="10"/>
        <rFont val="Soberana Sans"/>
        <family val="2"/>
      </rPr>
      <t xml:space="preserve"> Causa : Los Velatorios IMSS alcanzaron un porcentaje de cumplimiento de la meta de 100.28% para el periodo enero-diciembre de 2024, lo que implicó un avance inferior a la meta programada de 102.43%. El factor que contribuyo al decremento reportado fue: 1) Prácticas desleales en unidades médicas; sin posibilidad de captar finados. 2) Disminución de promotores. Efecto: El logro obtenido no obtuvo el impacto esperado en la captación de finados; por la cual no se alcanzó la meta establecida. Otros Motivos:Se fortalecerá el seguimiento con unidades médicas para que se permita el ingreso a los promotores con la finalidad captar más finados por este medio.</t>
    </r>
  </si>
  <si>
    <r>
      <t xml:space="preserve">Variación porcentual de pláticas de promoción y difusión de los servicios funerarios.
</t>
    </r>
    <r>
      <rPr>
        <sz val="10"/>
        <rFont val="Soberana Sans"/>
        <family val="2"/>
      </rPr>
      <t xml:space="preserve"> Causa : Los Velatorios IMSS lograron un porcentaje de 126.71% para el periodo de enero-diciembre de 2024, lo que implicó un avance favorable de la meta programada siendo esta del 109.90%. Se hace de conocimiento que el denominador de 2,703 corresponde al número de pláticas de promoción y difusión realizadas en el ejercicio 2023, por lo que el denominador programado de 1,959 pláticas fue una cifra preliminar derivado que no se tenían cifras finales en ese momento. Respecto al numerador que se tenía planeado para el ejercicio fiscal 2024 de 2,153 Pláticas de promoción y difusión, se vio rebasado por la contratación de más promotores en los Velatorios IMSS. Efecto: Se logró dar cumplimiento a la meta establecida. Otros Motivos:</t>
    </r>
  </si>
  <si>
    <t>K012</t>
  </si>
  <si>
    <t>Proyectos de infraestructura social de asistencia y seguridad social</t>
  </si>
  <si>
    <t>Contribuir al bienestar social e igualdad mediante el desarrollo de infraestructura médica</t>
  </si>
  <si>
    <r>
      <t>Esperanza de vida al nacer</t>
    </r>
    <r>
      <rPr>
        <i/>
        <sz val="10"/>
        <color indexed="30"/>
        <rFont val="Soberana Sans"/>
      </rPr>
      <t xml:space="preserve">
</t>
    </r>
  </si>
  <si>
    <t>La población derechohabiente del IMSS cuenta con infraestructura médica nueva y ampliada</t>
  </si>
  <si>
    <r>
      <t>Camas censables por mil derechohabientes</t>
    </r>
    <r>
      <rPr>
        <i/>
        <sz val="10"/>
        <color indexed="30"/>
        <rFont val="Soberana Sans"/>
      </rPr>
      <t xml:space="preserve">
</t>
    </r>
  </si>
  <si>
    <t>(Número de camas censables en operación en el período t / Total de población derechohabiente en el período  t) x 1,000</t>
  </si>
  <si>
    <t>Razón por mil derechohabientes</t>
  </si>
  <si>
    <r>
      <t>Consultorios de Medicina Familiar por cada seis mil derechohabientes</t>
    </r>
    <r>
      <rPr>
        <i/>
        <sz val="10"/>
        <color indexed="30"/>
        <rFont val="Soberana Sans"/>
      </rPr>
      <t xml:space="preserve">
</t>
    </r>
  </si>
  <si>
    <t>(Número de consultorios de medicina familiar en operación en el período t / Total de población derechohabiente adscrita a la UMF en el período t) * 6,000</t>
  </si>
  <si>
    <t>Razón por seis mil derechohabientes</t>
  </si>
  <si>
    <t>A Infraestructura médica desarrollada</t>
  </si>
  <si>
    <r>
      <t>Porcentaje de obras concluidas respecto al Programa de Obras y su equipamiento del IMSS</t>
    </r>
    <r>
      <rPr>
        <i/>
        <sz val="10"/>
        <color indexed="30"/>
        <rFont val="Soberana Sans"/>
      </rPr>
      <t xml:space="preserve">
</t>
    </r>
  </si>
  <si>
    <t>(Sumatoria de obras concluidas al período t / Total de obras consideradas en el Programa Anual de Obras para concluir al período t) * 100</t>
  </si>
  <si>
    <t>Porcentaje de obras concluidas</t>
  </si>
  <si>
    <t>A 1 Planeación de infraestructura médica y ampliada</t>
  </si>
  <si>
    <r>
      <t>Porcentaje de cumplimiento de avance físico del Programa Anual de Obras</t>
    </r>
    <r>
      <rPr>
        <i/>
        <sz val="10"/>
        <color indexed="30"/>
        <rFont val="Soberana Sans"/>
      </rPr>
      <t xml:space="preserve">
</t>
    </r>
  </si>
  <si>
    <t>(Sumatoria de obras que cumplen el avance físico programado al período / Total de obras que se ejecutan de acuerdo con el Programa Anual de Obras al período t) * 100</t>
  </si>
  <si>
    <r>
      <t xml:space="preserve">Esperanza de vida al nacer
</t>
    </r>
    <r>
      <rPr>
        <sz val="10"/>
        <rFont val="Soberana Sans"/>
        <family val="2"/>
      </rPr>
      <t xml:space="preserve"> Causa : Para este ciclo se actualizó el valor del indicador y se observó una diferencia entre la meta alcanzada (79.24) y la meta esperada de esperanza de vida al nacer (78.11).  El aumento de la esperanza de vida por encima de la meta esperada se debió al decremento en la mortalidad por COVID-19 en la población derechohabiente del IMSS, así como las estrategias de recuperación de los servicios y las mejoras en los programas de prevención y control de enfermedades, de atención a la salud y de infraestructura en nuestro país y específicamente en el IMSS. Efecto: El incremento en la esperanza de vida al nacer conlleva un mayor promedio de años que vivirá una persona al momento de su nacimiento, lo cual refleja una mejoría en la calidad de vida de los derechohabientes del IMSS. Otros Motivos:Se reporta la actualización correspondiente al cierre del año 2023, dado que el indicador es anual y está conformado por variables que reporta INEGI, cuyos datos se publican en el último trimestre de cada año.</t>
    </r>
  </si>
  <si>
    <r>
      <t xml:space="preserve">Camas censables por mil derechohabientes
</t>
    </r>
    <r>
      <rPr>
        <sz val="10"/>
        <rFont val="Soberana Sans"/>
        <family val="2"/>
      </rPr>
      <t xml:space="preserve"> Causa : La disponibilidad de camas censables por cada 1,000 derechohabientes para atender a la población adscrita a médico Familiar en el IMSS a nivel nacional a noviembre del 2024  es de 0.69 camas censables por cada 1000 derechohabientes, las causas por las cuales no se alcanza la meta de" 1 cama censable por cada 1000 derechohabientes adscritos a médico familiar", se debió principalmente a:   -El incremento de la población adscrita a médico familiar   -Actualización de información en el IFU como: unidades duplicadas, unidades con proyecto de remodelación, etc. Lo cual generó un reporte a la baja en el número de camas censables en el IFU     Efecto: El registro puntual por parte de las Unidades Médicas, permitió una mejor distribución de las camas para la atención  de los pacientes. Otros Motivos:Se consideró el dato de Población Adscrita a Medicina Familiar al corte de junio 2024 (DIR)  y los datos de Camas Censables de IFU al corte de noviembre 2024, siendo éste el último dato reportado al 8 de enero 2025.</t>
    </r>
  </si>
  <si>
    <r>
      <t xml:space="preserve">Consultorios de Medicina Familiar por cada seis mil derechohabientes
</t>
    </r>
    <r>
      <rPr>
        <sz val="10"/>
        <rFont val="Soberana Sans"/>
        <family val="2"/>
      </rPr>
      <t xml:space="preserve"> Causa : La disponibilidad de consultorios de medicina familiar por cada 6,000 derechohabientes para atender a la población adscrita a médico Familiar en el IMSS a nivel nacional a noviembre 2024,  es de 0.86 consultorios de medicina familiar por cada 6000 derechohabientes, las causas por las cuales no se alcanzó la meta  de la disponibilidad de 0.91 consultorios de medicina familiar por cada 6000 derechohabientes adscritos a médico familiar, se debió principalmente a los siguientes factores:   -El incremento de la población adscrita a médico familiar    -Durante los meses transcurridos del 2024, no se terminaron obras nuevas de Primer Nivel  Efecto: El no llegar a la meta en Consultorios de Medicina Familiar, provoca que el diferimiento de consultorios se prolongue en tiempo. Otros Motivos:Se consideró el dato de Población Adscrita a Medicina Familiar al corte de junio 2024(DIR)  y los datos de Consultorios de Medicina Familiar de IFU al corte de  noviembre 2024, siendo éste el último dato reportado al 8 de enero 2025.</t>
    </r>
  </si>
  <si>
    <r>
      <t xml:space="preserve">Porcentaje de obras concluidas respecto al Programa de Obras y su equipamiento del IMSS
</t>
    </r>
    <r>
      <rPr>
        <sz val="10"/>
        <rFont val="Soberana Sans"/>
        <family val="2"/>
      </rPr>
      <t xml:space="preserve"> Causa : Para el ejercicio 2024 la meta fue del 70.97%, con respeto a la meta esperada del 100%,  misma que al cierre del mismo se encuentra en proceso de incorporación de las cédulas de avance, al obtener la totalidad, se estará en posibilidades de establecer el avance real para el ejercicio 2024.     Al momento, el avance logrado en las obras para el periodo de Enero a Diciembre de 2024, ha permitido un avance importante de cumplimiento.  Algunas  obras que se concluyeron en su proceso constructivo durante el período de enero a diciembre de 2024 son: UMF 10 Consultorios Tula de Allende, Hidalgo; UMF10 consultorios, León, Guanajuato; HGZ/MF No. 3, Mazatlán, Sinaloa; HGZ No. 11 (Casa de máquinas), Nuevo Laredo, Tamaulipas, Centro de Mezclas (HGZ), CMN La Raza, DFNTE; y HGR No.1 Ciudad Obregón, Sonora. Efecto: El logro obtenido ha permitido ampliar y eficientar los servicios que el Instituto otorga a la población derechohabiente en diversos temas de seguridad social, recuperando capacidad en atención a los derechohabientes. Otros Motivos:</t>
    </r>
  </si>
  <si>
    <r>
      <t xml:space="preserve">Porcentaje de cumplimiento de avance físico del Programa Anual de Obras
</t>
    </r>
    <r>
      <rPr>
        <sz val="10"/>
        <rFont val="Soberana Sans"/>
        <family val="2"/>
      </rPr>
      <t xml:space="preserve"> Causa : Para el ejercicio 2024 la meta fue del 70.97%, con respeto a la meta esperada del 100%,  misma que al cierre del mismo se encuentra en proceso de incorporación de las cédulas de avance, al obtener la totalidad, se estará en posibilidades de establecer el avance real para el ejercicio 2024.      Al momento, el avance logrado en las obras para el periodo de Enero a Diciembre de 2024, ha permitido un avance importante de cumplimiento.  Algunas  obras que se concluyeron en su proceso constructivo durante el período de enero a diciembre de 2024 son: UMF 10 Consultorios Tula de Allende, Hidalgo; UMF10 consultorios, León, Guanajuato; HGZ/MF No. 3, Mazatlán, Sinaloa; HGZ No. 11 (Casa de máquinas), Nuevo Laredo, Tamaulipas, Centro de Mezclas (HGZ), CMN La Raza, DFNTE; y HGR No.1 Ciudad Obregón, Sonora. Efecto: El logro obtenido ha permitido ampliar y eficientar los servicios que el Instituto otorga a la población derechohabiente en diversos temas de seguridad social, recuperando capacidad en atención a los derechohabientes. Otros Motivos:</t>
    </r>
  </si>
  <si>
    <t>K029</t>
  </si>
  <si>
    <t>Programas de adquisiciones</t>
  </si>
  <si>
    <t>Contribuir al bienestar social e igualdad mediante la sustitución del equipo deteriorado de las Unidades del Instituto, para brindar servicios oportunos y de calidad a la población derechohabiente.</t>
  </si>
  <si>
    <r>
      <t>Porcentaje de gasto público en salud destinado a la provisión de atención médica y salud pública extramuros</t>
    </r>
    <r>
      <rPr>
        <i/>
        <sz val="10"/>
        <color indexed="30"/>
        <rFont val="Soberana Sans"/>
      </rPr>
      <t xml:space="preserve">
</t>
    </r>
  </si>
  <si>
    <t>Resulta de restar al cien por ciento del gasto público en salud el porcentaje del gasto destinado a administración y rectoría del Sistema Nacional de Salud.  La definición de administración y rectoría sigue lo estipulado por la OCDE, refiriéndose a actividades de planeación, gestión, regulación, recaudación de fondos y manejo de las demandas del sistema  El gasto administrativo es un indicador que se reporta a la OCDE para seguimiento en la publicación de Health Data</t>
  </si>
  <si>
    <t>Gestión-Eficacia-Anual</t>
  </si>
  <si>
    <t>Las unidades medicas y no medicas del Instituto cuentan con el equipamiento necesario para otorgar atención de calidad a los usuarios.</t>
  </si>
  <si>
    <r>
      <t>Impacto de los equipos médicos recibidos, en la atención a los derechohabientes en las Unidades Médicas del Instituto.</t>
    </r>
    <r>
      <rPr>
        <i/>
        <sz val="10"/>
        <color indexed="30"/>
        <rFont val="Soberana Sans"/>
      </rPr>
      <t xml:space="preserve">
</t>
    </r>
  </si>
  <si>
    <t>Promedio de la puntuación obtenida en la Encuesta Nacional de Equipo Médico Adquirido.</t>
  </si>
  <si>
    <t>Estratégico-Eficiencia-Anual</t>
  </si>
  <si>
    <r>
      <t>Porcentaje de unidades beneficiadas con los bienes de inversión adquiridos</t>
    </r>
    <r>
      <rPr>
        <i/>
        <sz val="10"/>
        <color indexed="30"/>
        <rFont val="Soberana Sans"/>
      </rPr>
      <t xml:space="preserve">
</t>
    </r>
  </si>
  <si>
    <t>(Cantidad de Unidades Total / Cantidad de Unidades Beneficiada)*100</t>
  </si>
  <si>
    <t>A Equipos médicos y no médicos operando en las Unidades del Instituto.</t>
  </si>
  <si>
    <r>
      <t xml:space="preserve">Porcentaje de equipos no médicos  instalados, funcionando y puestos en operación  </t>
    </r>
    <r>
      <rPr>
        <i/>
        <sz val="10"/>
        <color indexed="30"/>
        <rFont val="Soberana Sans"/>
      </rPr>
      <t xml:space="preserve">
</t>
    </r>
  </si>
  <si>
    <t>(Equipos no médicos instalados / Equipos no médicos autorizados)*100</t>
  </si>
  <si>
    <r>
      <t>Porcentaje de recepción de equipo adquirido</t>
    </r>
    <r>
      <rPr>
        <i/>
        <sz val="10"/>
        <color indexed="30"/>
        <rFont val="Soberana Sans"/>
      </rPr>
      <t xml:space="preserve">
</t>
    </r>
  </si>
  <si>
    <t>(Número de equipos recibidos / Total de equipos adquiridos) x 100</t>
  </si>
  <si>
    <t>A 1 Integración de los requerimientos de sustitución de equipo médico y no médico de las Unidades del Instituto.</t>
  </si>
  <si>
    <r>
      <t>Porcentaje de requerimientos y detección de necesidades de sustitución de equipo no médico en las Unidades del Ámbito Institucional.</t>
    </r>
    <r>
      <rPr>
        <i/>
        <sz val="10"/>
        <color indexed="30"/>
        <rFont val="Soberana Sans"/>
      </rPr>
      <t xml:space="preserve">
</t>
    </r>
  </si>
  <si>
    <t>(Número de solicitudes de requerimiento autorizado / Numero de requerimientos recibidos)*100</t>
  </si>
  <si>
    <r>
      <t>Porcentaje de requerimientos actualizados</t>
    </r>
    <r>
      <rPr>
        <i/>
        <sz val="10"/>
        <color indexed="30"/>
        <rFont val="Soberana Sans"/>
      </rPr>
      <t xml:space="preserve">
</t>
    </r>
  </si>
  <si>
    <t>(Número de solicitudes de requerimiento validadas / Numero de requerimientos recibidos)*100</t>
  </si>
  <si>
    <t>Gestión-Eficiencia-Anual</t>
  </si>
  <si>
    <t>A 2 Adjudicación del suministro de los equipos de sustitución, médicos y no médicos en las Unidades del Instituto</t>
  </si>
  <si>
    <r>
      <t>Porcentaje de expedientes que llegan a fallo integrados para la planeación e integración del Programa de Adquisiciones</t>
    </r>
    <r>
      <rPr>
        <i/>
        <sz val="10"/>
        <color indexed="30"/>
        <rFont val="Soberana Sans"/>
      </rPr>
      <t xml:space="preserve">
</t>
    </r>
  </si>
  <si>
    <t>(Cantidad de expedientes de sustitución de equipo no médico, que llegan a fallo / Cantidad de expedientes concluidos)*100</t>
  </si>
  <si>
    <r>
      <t xml:space="preserve">Porcentaje de adquisición de equipo médico </t>
    </r>
    <r>
      <rPr>
        <i/>
        <sz val="10"/>
        <color indexed="30"/>
        <rFont val="Soberana Sans"/>
      </rPr>
      <t xml:space="preserve">
</t>
    </r>
  </si>
  <si>
    <t xml:space="preserve">(Número de equipos adjudicados/ Total de equipos incorporados en los procesos de adquisición) * 100 </t>
  </si>
  <si>
    <t>Gestión-Eficacia-Cuatrimestral</t>
  </si>
  <si>
    <r>
      <t xml:space="preserve">Porcentaje de gasto público en salud destinado a la provisión de atención médica y salud pública extramuros
</t>
    </r>
    <r>
      <rPr>
        <sz val="10"/>
        <rFont val="Soberana Sans"/>
        <family val="2"/>
      </rPr>
      <t xml:space="preserve"> Causa : Este indicador ha sido eliminado del Pp dado que anteriormente, era considerado un indicador transversal.  En este sentido, el cero no indica algún avance, pues las fuentes de información no pertenecen al instituto. Efecto: Este indicador ha sido eliminado del Pp dado que anteriormente, era considerado un indicador transversal.  En este sentido, el cero no indica algún avance, pues las fuentes de información no pertenecen al instituto. Otros Motivos:Este indicador ha sido eliminado del Pp dado que anteriormente, era considerado un indicador transversal.  En este sentido, el cero no indica algún avance, pues las fuentes de información no pertenecen al instituto.</t>
    </r>
  </si>
  <si>
    <r>
      <t xml:space="preserve">Impacto de los equipos médicos recibidos, en la atención a los derechohabientes en las Unidades Médicas del Instituto.
</t>
    </r>
    <r>
      <rPr>
        <sz val="10"/>
        <rFont val="Soberana Sans"/>
        <family val="2"/>
      </rPr>
      <t xml:space="preserve"> Causa : Considerando el 85.23% de equipos adjudicados, derivado de los procesos de licitación que concluyeron en el tercer trimestre de 2024, la puntuación en la encuesta corresponde al 67.50%, esto considerando que algunas OOAD Y UMAE no han recibido en su totalidad los equipos correspondientes para realizar la "Encuesta Sobre Impacto del Equipo Médico 2024". Efecto: Los resultados reportados del 67.50% en la encuesta de impacto de equipo médico, se pretende concluir antes del primer trimestre del 2025 para alcanzar la meta de al menos el 80%. Otros Motivos:</t>
    </r>
  </si>
  <si>
    <r>
      <t xml:space="preserve">Porcentaje de unidades beneficiadas con los bienes de inversión adquiridos
</t>
    </r>
    <r>
      <rPr>
        <sz val="10"/>
        <rFont val="Soberana Sans"/>
        <family val="2"/>
      </rPr>
      <t xml:space="preserve"> Causa : De los 2 expedientes que no llegaron a fallo durante el ejercicio 2024, el de aire acondicionado y casa de máquinas significaron que se dejó de dar atención al 54% de unidades consideradas en la totalidad de los proyectos de adquisición que lleva esta normativa. La causa fue el incremento de la paridad pesos dólar y el incremento de los costos de producción e instalación de los equipos, en el caso del aire acondicionado fue por los tiempos de tardanza para aprobar el proyecto derivado de la recalendarización.  Efecto: La adquisición de los elevadores impactó significativamente en el indicador ya que es un proyecto que contempla a 34 OODA Y 15 UMAE a nivel nacional beneficiando a gran número de unidades y teniendo el impacto directo a la población derecho habiente pues con este proyecto de inversión se fortalece la infraestructura para las unidades médicas del Instituto. Otros Motivos:Se solicitará a la unidad de inversión de SHCP, la recalendarización del programa con la finalidad de que puedan ser aplicados en el 2025 y con ello solventar la necesidad latente en las unidades médicas y no médicas del Instituto.</t>
    </r>
  </si>
  <si>
    <r>
      <t xml:space="preserve">Porcentaje de equipos no médicos  instalados, funcionando y puestos en operación  
</t>
    </r>
    <r>
      <rPr>
        <sz val="10"/>
        <rFont val="Soberana Sans"/>
        <family val="2"/>
      </rPr>
      <t xml:space="preserve"> Causa : Los equipos de aire acondicionado y de casa de máquinas impactaron significativamente en el indicador ya que estos proyectos contemplan 2 licitaciones. Para el caso de casa de máquinas derivado de la Investigación de mercado con número 219-2024, resultó que se requiere un incremento 108% del monto del proyecto para poder llevar el programa; derivó de los cambios en la paridad pesos dólar e incremento de los costos de mercado lo que provocó realizar un cambio de alcance y una recalendarización del proyecto para 2025. Asimismo, para el caso del aire acondicionado se realizaron cambios de equipos unidades y se llevó a cabo un cambio de alcance, pero derivado de los tiempos de revisión por la unidad de Inversión de SHCP, ya no se pudo llevar a cabo el procedimiento y se solicitara cambio de ejercicio.  Efecto: La adquisición de los equipos de aire acondicionado impactó significativamente en el indicador ya que es un proyecto que contempla a 34 OODA Y 15 UMAE a nivel nacional beneficiando a gran número de unidades y teniendo el impacto directo a la población derecho habiente pues con este proyecto de inversión se fortalece la infraestructura de los equipos que proveen aire en condiciones controladas tanto de calidad y temperatura para las unidades médicas del Instituto. Otros Motivos:Se solicitará a la unidad de inversión de SHCP, la recalendarización del programa con la finalidad de que puedan ser aplicados en el 2025 y con ello solventar la necesidad latente en las unidades médicas y no médicas del Instituto.</t>
    </r>
  </si>
  <si>
    <r>
      <t xml:space="preserve">Porcentaje de recepción de equipo adquirido
</t>
    </r>
    <r>
      <rPr>
        <sz val="10"/>
        <rFont val="Soberana Sans"/>
        <family val="2"/>
      </rPr>
      <t xml:space="preserve"> Causa : El avance reportado de 5,739 equipos recibidos representa un porcentaje de cumplimiento de meta del 84.04%, Como consecuencia de las fechas de entrega programadas para el último trimestre del año, así como al gran volumen de equipos contenidos en las partidas adjudicadas, algunas empresas no lograron concluir los procedimientos de entrega-recepción dentro del plazo establecido en los procedimientos licitatorios. Efecto: El resultado fue que se logró alcanzar la meta del 84.04% de entrega en tiempo y forma de los equipos adquiridos, al cierre del 2024,  sin embargo se continúan llevando a cabo entregas de equipamiento y algunas empresas están solicitando prórrogas, por lo que esta cifra aún no se considera definitiva. Otros Motivos:</t>
    </r>
  </si>
  <si>
    <r>
      <t xml:space="preserve">Porcentaje de requerimientos y detección de necesidades de sustitución de equipo no médico en las Unidades del Ámbito Institucional.
</t>
    </r>
    <r>
      <rPr>
        <sz val="10"/>
        <rFont val="Soberana Sans"/>
        <family val="2"/>
      </rPr>
      <t xml:space="preserve"> Causa : Se recibieron en la División de Conservación el requerimiento de las 34 OOAD y 15 UMAE que conforman el Universo Físico del Instituto para sustitución de equipos. Efecto: Este año se adquirieron elevadores. En las UMAE se benefician también con este equipamiento de una forma directa pero no se contabiliza como un requerimiento solicitado por ellos por lo que solo se impactó 34 OOAD y 15 UMAE. Otros Motivos: SE LLEG¿ A LA META.</t>
    </r>
  </si>
  <si>
    <r>
      <t xml:space="preserve">Porcentaje de requerimientos actualizados
</t>
    </r>
    <r>
      <rPr>
        <sz val="10"/>
        <rFont val="Soberana Sans"/>
        <family val="2"/>
      </rPr>
      <t xml:space="preserve"> Causa : Como resultado de la capacitación de las áreas usuarias de la Proforma Requisición Electrónica, se ha avanzado en la actualización de sus requerimientos, alcanzando para este 2024 un avance del 80%. Efecto: El avance reportado del 80%, implica un alcance en dicha meta programada del 80%. Otros Motivos:</t>
    </r>
  </si>
  <si>
    <r>
      <t xml:space="preserve">Porcentaje de expedientes que llegan a fallo integrados para la planeación e integración del Programa de Adquisiciones
</t>
    </r>
    <r>
      <rPr>
        <sz val="10"/>
        <rFont val="Soberana Sans"/>
        <family val="2"/>
      </rPr>
      <t xml:space="preserve"> Causa : SE REALIZARON DOS PROCEDIMIENTOS DE CONTRATACI¿N REFERENTE A ELEVADORES QUE BRINDARAN SERVICIO A 108 UNIDADES EN 34 OOAD Y 15 UMAE, SE LLEG¿ A LA META ESPERADA. Efecto: EN EL AÑO SE PLANEARON REALIZAR 3 PROCEDIMIENTOS, DE LOS CUALES TODOS SE EJECUTARON, PERO SÓLO EN UNO SE DECLARARÓN DESIERTAS ALGUNAS PARTIDAS Y SE RECALENDARIZA PARA EL AÑO 2025.  Otros Motivos:LA PARTIDAS DESIERTAS DEL PROCESO QUE LLEGARON A FALLO SE RECALENDARIZAN PARA 2025.</t>
    </r>
  </si>
  <si>
    <r>
      <t xml:space="preserve">Porcentaje de adquisición de equipo médico 
</t>
    </r>
    <r>
      <rPr>
        <sz val="10"/>
        <rFont val="Soberana Sans"/>
        <family val="2"/>
      </rPr>
      <t xml:space="preserve"> Causa : El avance reportado de 6,829 equipos adjudicados dentro de los procesos de licitación permitió un porcentaje de cumplimiento de meta del 92.63% para este cuarto trimestre 2024, así mismo se tuvieron tres partidas desiertas con 62 equipos y una partida eliminada dentro del proceso de licitación con 5 equipos, para el resto de los 476 equipos no se ejecutó el proceso de licitación. Efecto: El avance reportado respecto a la programación de 2024 se ve afectado por partidas desiertas, no adjudicadas y por la eliminación de algunas partidas durante la revisión de las licitaciones. Otros Motivos:</t>
    </r>
  </si>
  <si>
    <t>Reporte de avance de los Indicadores de Desempeño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</si>
</sst>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8" formatCode="#,##0.0"/>
  </numFmts>
  <fonts count="34">
    <font>
      <sz val="10"/>
      <name val="Soberana Sans"/>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b/>
      <sz val="10"/>
      <name val="Soberana Sans"/>
      <family val="2"/>
    </font>
    <font>
      <sz val="10"/>
      <name val="Soberana Sans"/>
      <family val="2"/>
    </font>
    <font>
      <b/>
      <sz val="12"/>
      <name val="Soberana Sans"/>
      <family val="2"/>
    </font>
    <font>
      <b/>
      <sz val="14"/>
      <color indexed="23"/>
      <name val="Soberana Sans"/>
      <family val="3"/>
    </font>
    <font>
      <b/>
      <sz val="16"/>
      <color indexed="23"/>
      <name val="Soberana Sans"/>
      <family val="3"/>
    </font>
    <font>
      <b/>
      <sz val="10"/>
      <color indexed="8"/>
      <name val="Soberana Sans"/>
      <family val="2"/>
    </font>
    <font>
      <sz val="10"/>
      <color indexed="8"/>
      <name val="Soberana Sans"/>
      <family val="2"/>
    </font>
    <font>
      <b/>
      <sz val="11"/>
      <name val="Soberana Sans"/>
      <family val="2"/>
    </font>
    <font>
      <b/>
      <sz val="10"/>
      <color indexed="9"/>
      <name val="Soberana Sans"/>
      <family val="2"/>
    </font>
    <font>
      <sz val="10"/>
      <color indexed="9"/>
      <name val="Soberana Sans"/>
      <family val="2"/>
    </font>
    <font>
      <sz val="16"/>
      <color indexed="9"/>
      <name val="Soberana Sans"/>
      <family val="3"/>
    </font>
    <font>
      <sz val="14"/>
      <color indexed="9"/>
      <name val="Soberana Sans"/>
      <family val="3"/>
    </font>
    <font>
      <b/>
      <sz val="11"/>
      <color indexed="8"/>
      <name val="Soberana Sans"/>
      <family val="2"/>
    </font>
    <font>
      <sz val="12"/>
      <name val="Soberana Sans"/>
      <family val="2"/>
    </font>
    <font>
      <b/>
      <sz val="28"/>
      <color indexed="8"/>
      <name val="Soberana Sans"/>
    </font>
    <font>
      <i/>
      <sz val="10"/>
      <color indexed="30"/>
      <name val="Soberana Sans"/>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B050"/>
        <bgColor indexed="64"/>
      </patternFill>
    </fill>
    <fill>
      <patternFill patternType="solid">
        <fgColor rgb="FFFFFFFF"/>
        <bgColor indexed="64"/>
      </patternFill>
    </fill>
    <fill>
      <patternFill patternType="solid">
        <fgColor rgb="FFBFBFBF"/>
        <bgColor indexed="64"/>
      </patternFill>
    </fill>
    <fill>
      <patternFill patternType="solid">
        <fgColor rgb="FFD8D8D8"/>
        <bgColor indexed="64"/>
      </patternFill>
    </fill>
  </fills>
  <borders count="6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ck">
        <color rgb="FF969696"/>
      </left>
      <right/>
      <top style="thick">
        <color rgb="FF969696"/>
      </top>
      <bottom style="thick">
        <color rgb="FF969696"/>
      </bottom>
      <diagonal/>
    </border>
    <border>
      <left/>
      <right/>
      <top style="thick">
        <color rgb="FF969696"/>
      </top>
      <bottom style="thick">
        <color rgb="FF969696"/>
      </bottom>
      <diagonal/>
    </border>
    <border>
      <left/>
      <right style="thick">
        <color rgb="FF969696"/>
      </right>
      <top style="thick">
        <color rgb="FF969696"/>
      </top>
      <bottom style="thick">
        <color rgb="FF969696"/>
      </bottom>
      <diagonal/>
    </border>
    <border>
      <left style="medium">
        <color rgb="FF000000"/>
      </left>
      <right/>
      <top/>
      <bottom/>
      <diagonal/>
    </border>
    <border>
      <left/>
      <right/>
      <top style="thick">
        <color rgb="FF969696"/>
      </top>
      <bottom/>
      <diagonal/>
    </border>
    <border>
      <left/>
      <right style="medium">
        <color rgb="FF000000"/>
      </right>
      <top/>
      <bottom/>
      <diagonal/>
    </border>
    <border>
      <left style="medium">
        <color rgb="FF000000"/>
      </left>
      <right/>
      <top/>
      <bottom style="thick">
        <color rgb="FF969696"/>
      </bottom>
      <diagonal/>
    </border>
    <border>
      <left/>
      <right/>
      <top/>
      <bottom style="thick">
        <color rgb="FF969696"/>
      </bottom>
      <diagonal/>
    </border>
    <border>
      <left/>
      <right style="medium">
        <color rgb="FF000000"/>
      </right>
      <top/>
      <bottom style="thick">
        <color rgb="FF969696"/>
      </bottom>
      <diagonal/>
    </border>
    <border>
      <left style="medium">
        <color rgb="FF000000"/>
      </left>
      <right style="thin">
        <color rgb="FF000000"/>
      </right>
      <top style="thin">
        <color rgb="FF000000"/>
      </top>
      <bottom/>
      <diagonal/>
    </border>
    <border>
      <left style="medium">
        <color rgb="FF000000"/>
      </left>
      <right style="thin">
        <color rgb="FF000000"/>
      </right>
      <top/>
      <bottom style="thick">
        <color rgb="FF000000"/>
      </bottom>
      <diagonal/>
    </border>
    <border>
      <left style="medium">
        <color rgb="FF000000"/>
      </left>
      <right style="thin">
        <color rgb="FF000000"/>
      </right>
      <top/>
      <bottom/>
      <diagonal/>
    </border>
    <border>
      <left/>
      <right/>
      <top style="thin">
        <color rgb="FF000000"/>
      </top>
      <bottom/>
      <diagonal/>
    </border>
    <border>
      <left/>
      <right style="thin">
        <color rgb="FF000000"/>
      </right>
      <top style="thin">
        <color rgb="FF000000"/>
      </top>
      <bottom/>
      <diagonal/>
    </border>
    <border>
      <left/>
      <right/>
      <top/>
      <bottom style="thick">
        <color rgb="FF000000"/>
      </bottom>
      <diagonal/>
    </border>
    <border>
      <left/>
      <right style="thin">
        <color rgb="FF000000"/>
      </right>
      <top/>
      <bottom style="thick">
        <color rgb="FF000000"/>
      </bottom>
      <diagonal/>
    </border>
    <border>
      <left/>
      <right style="thin">
        <color rgb="FF000000"/>
      </right>
      <top/>
      <bottom/>
      <diagonal/>
    </border>
    <border>
      <left style="thin">
        <color rgb="FF000000"/>
      </left>
      <right style="thin">
        <color rgb="FF000000"/>
      </right>
      <top style="thick">
        <color rgb="FF969696"/>
      </top>
      <bottom style="thin">
        <color rgb="FF000000"/>
      </bottom>
      <diagonal/>
    </border>
    <border>
      <left style="thin">
        <color rgb="FF000000"/>
      </left>
      <right/>
      <top style="thick">
        <color rgb="FF969696"/>
      </top>
      <bottom style="thin">
        <color rgb="FF000000"/>
      </bottom>
      <diagonal/>
    </border>
    <border>
      <left/>
      <right style="thin">
        <color rgb="FF000000"/>
      </right>
      <top style="thick">
        <color rgb="FF969696"/>
      </top>
      <bottom style="thin">
        <color rgb="FF000000"/>
      </bottom>
      <diagonal/>
    </border>
    <border>
      <left/>
      <right/>
      <top style="thick">
        <color rgb="FF969696"/>
      </top>
      <bottom style="thin">
        <color rgb="FF000000"/>
      </bottom>
      <diagonal/>
    </border>
    <border>
      <left/>
      <right style="medium">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ck">
        <color rgb="FF333333"/>
      </bottom>
      <diagonal/>
    </border>
    <border>
      <left/>
      <right/>
      <top/>
      <bottom style="thick">
        <color rgb="FF333333"/>
      </bottom>
      <diagonal/>
    </border>
    <border>
      <left/>
      <right style="medium">
        <color rgb="FF000000"/>
      </right>
      <top style="thin">
        <color rgb="FF000000"/>
      </top>
      <bottom/>
      <diagonal/>
    </border>
    <border>
      <left/>
      <right style="medium">
        <color rgb="FF000000"/>
      </right>
      <top/>
      <bottom style="thick">
        <color rgb="FF333333"/>
      </bottom>
      <diagonal/>
    </border>
    <border>
      <left/>
      <right style="thin">
        <color rgb="FF000000"/>
      </right>
      <top/>
      <bottom style="thick">
        <color rgb="FF333333"/>
      </bottom>
      <diagonal/>
    </border>
    <border>
      <left style="medium">
        <color auto="1"/>
      </left>
      <right/>
      <top style="thick">
        <color rgb="FF969696"/>
      </top>
      <bottom style="thin">
        <color rgb="FFD8D8D8"/>
      </bottom>
      <diagonal/>
    </border>
    <border>
      <left/>
      <right/>
      <top style="thick">
        <color rgb="FF969696"/>
      </top>
      <bottom style="thin">
        <color rgb="FFD8D8D8"/>
      </bottom>
      <diagonal/>
    </border>
    <border>
      <left/>
      <right style="medium">
        <color auto="1"/>
      </right>
      <top style="thick">
        <color rgb="FF969696"/>
      </top>
      <bottom style="thin">
        <color rgb="FFD8D8D8"/>
      </bottom>
      <diagonal/>
    </border>
    <border>
      <left style="medium">
        <color auto="1"/>
      </left>
      <right/>
      <top style="thin">
        <color rgb="FFD8D8D8"/>
      </top>
      <bottom style="thin">
        <color rgb="FFD8D8D8"/>
      </bottom>
      <diagonal/>
    </border>
    <border>
      <left/>
      <right/>
      <top style="thin">
        <color rgb="FFD8D8D8"/>
      </top>
      <bottom style="thin">
        <color rgb="FFD8D8D8"/>
      </bottom>
      <diagonal/>
    </border>
    <border>
      <left/>
      <right style="medium">
        <color auto="1"/>
      </right>
      <top style="thin">
        <color rgb="FFD8D8D8"/>
      </top>
      <bottom style="thin">
        <color rgb="FFD8D8D8"/>
      </bottom>
      <diagonal/>
    </border>
    <border>
      <left style="medium">
        <color rgb="FF000000"/>
      </left>
      <right/>
      <top style="thick">
        <color rgb="FF969696"/>
      </top>
      <bottom/>
      <diagonal/>
    </border>
    <border>
      <left/>
      <right style="thin">
        <color rgb="FF000000"/>
      </right>
      <top style="thick">
        <color rgb="FF969696"/>
      </top>
      <bottom/>
      <diagonal/>
    </border>
    <border>
      <left style="medium">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medium">
        <color rgb="FF000000"/>
      </left>
      <right/>
      <top/>
      <bottom style="medium">
        <color rgb="FFD8D8D8"/>
      </bottom>
      <diagonal/>
    </border>
    <border>
      <left/>
      <right/>
      <top/>
      <bottom style="medium">
        <color rgb="FFD8D8D8"/>
      </bottom>
      <diagonal/>
    </border>
    <border>
      <left/>
      <right style="medium">
        <color auto="1"/>
      </right>
      <top style="thin">
        <color rgb="FFD8D8D8"/>
      </top>
      <bottom style="medium">
        <color rgb="FFD8D8D8"/>
      </bottom>
      <diagonal/>
    </border>
    <border>
      <left style="medium">
        <color rgb="FF000000"/>
      </left>
      <right/>
      <top style="medium">
        <color rgb="FFD8D8D8"/>
      </top>
      <bottom style="thin">
        <color rgb="FF000000"/>
      </bottom>
      <diagonal/>
    </border>
    <border>
      <left/>
      <right/>
      <top style="medium">
        <color rgb="FFD8D8D8"/>
      </top>
      <bottom style="thin">
        <color rgb="FF000000"/>
      </bottom>
      <diagonal/>
    </border>
    <border>
      <left style="medium">
        <color rgb="FF000000"/>
      </left>
      <right/>
      <top style="thick">
        <color rgb="FF969696"/>
      </top>
      <bottom style="thin">
        <color rgb="FFD8D8D8"/>
      </bottom>
      <diagonal/>
    </border>
    <border>
      <left/>
      <right style="medium">
        <color rgb="FF000000"/>
      </right>
      <top style="thick">
        <color rgb="FF969696"/>
      </top>
      <bottom style="thin">
        <color rgb="FFD8D8D8"/>
      </bottom>
      <diagonal/>
    </border>
    <border>
      <left style="medium">
        <color auto="1"/>
      </left>
      <right/>
      <top style="thin">
        <color rgb="FFD8D8D8"/>
      </top>
      <bottom style="medium">
        <color auto="1"/>
      </bottom>
      <diagonal/>
    </border>
    <border>
      <left/>
      <right style="medium">
        <color auto="1"/>
      </right>
      <top style="thin">
        <color rgb="FFD8D8D8"/>
      </top>
      <bottom style="medium">
        <color auto="1"/>
      </bottom>
      <diagonal/>
    </border>
    <border>
      <left/>
      <right/>
      <top style="thin">
        <color rgb="FFD8D8D8"/>
      </top>
      <bottom style="medium">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05">
    <xf numFmtId="0" fontId="0" fillId="0" borderId="0" xfId="0"/>
    <xf numFmtId="0" fontId="0" fillId="0" borderId="0" xfId="0" applyAlignment="1">
      <alignment vertical="top" wrapText="1"/>
    </xf>
    <xf numFmtId="0" fontId="0" fillId="0" borderId="0" xfId="0" applyNumberFormat="1" applyFont="1" applyFill="1" applyBorder="1" applyAlignment="1" applyProtection="1"/>
    <xf numFmtId="0" fontId="28" fillId="33" borderId="0" xfId="0" applyFont="1" applyFill="1" applyAlignment="1">
      <alignment horizontal="center" vertical="center" wrapText="1"/>
    </xf>
    <xf numFmtId="0" fontId="21" fillId="0" borderId="0" xfId="0" applyFont="1" applyFill="1" applyAlignment="1">
      <alignment vertical="center"/>
    </xf>
    <xf numFmtId="0" fontId="32" fillId="34" borderId="0" xfId="0" applyFont="1" applyFill="1" applyAlignment="1">
      <alignment horizontal="center" vertical="center" wrapText="1"/>
    </xf>
    <xf numFmtId="0" fontId="20" fillId="0" borderId="0" xfId="0" applyFont="1" applyAlignment="1">
      <alignment horizontal="center" vertical="center" wrapText="1"/>
    </xf>
    <xf numFmtId="0" fontId="31" fillId="0" borderId="0" xfId="0" applyFont="1" applyAlignment="1">
      <alignment horizontal="justify" vertical="top" wrapText="1"/>
    </xf>
    <xf numFmtId="0" fontId="29" fillId="33" borderId="0" xfId="0" applyFont="1" applyFill="1" applyAlignment="1">
      <alignment horizontal="center" vertical="center" wrapText="1"/>
    </xf>
    <xf numFmtId="0" fontId="22" fillId="34" borderId="0" xfId="0" applyFont="1" applyFill="1" applyAlignment="1">
      <alignment vertical="center"/>
    </xf>
    <xf numFmtId="0" fontId="0" fillId="0" borderId="0" xfId="0" applyFill="1" applyAlignment="1">
      <alignment horizontal="center"/>
    </xf>
    <xf numFmtId="0" fontId="0" fillId="0" borderId="0" xfId="0" applyAlignment="1">
      <alignment horizontal="center"/>
    </xf>
    <xf numFmtId="0" fontId="0" fillId="0" borderId="0" xfId="0" applyFill="1"/>
    <xf numFmtId="0" fontId="23" fillId="35" borderId="10" xfId="0" applyFont="1" applyFill="1" applyBorder="1" applyAlignment="1">
      <alignment horizontal="centerContinuous" vertical="center"/>
    </xf>
    <xf numFmtId="0" fontId="24" fillId="35" borderId="11" xfId="0" applyFont="1" applyFill="1" applyBorder="1" applyAlignment="1">
      <alignment horizontal="centerContinuous" vertical="center"/>
    </xf>
    <xf numFmtId="0" fontId="24" fillId="35" borderId="11" xfId="0" applyFont="1" applyFill="1" applyBorder="1" applyAlignment="1">
      <alignment horizontal="centerContinuous" vertical="center" wrapText="1"/>
    </xf>
    <xf numFmtId="0" fontId="24" fillId="35" borderId="12" xfId="0" applyFont="1" applyFill="1" applyBorder="1" applyAlignment="1">
      <alignment horizontal="centerContinuous" vertical="center" wrapText="1"/>
    </xf>
    <xf numFmtId="0" fontId="18" fillId="0" borderId="13" xfId="0" applyFont="1" applyBorder="1" applyAlignment="1">
      <alignment vertical="top" wrapText="1"/>
    </xf>
    <xf numFmtId="0" fontId="25" fillId="0" borderId="0" xfId="0" applyFont="1" applyBorder="1" applyAlignment="1">
      <alignment horizontal="center" vertical="top" wrapText="1"/>
    </xf>
    <xf numFmtId="0" fontId="30" fillId="0" borderId="0" xfId="0" applyFont="1" applyBorder="1" applyAlignment="1">
      <alignment horizontal="justify" vertical="top" wrapText="1"/>
    </xf>
    <xf numFmtId="0" fontId="0" fillId="0" borderId="0" xfId="0" applyBorder="1" applyAlignment="1">
      <alignment horizontal="right" vertical="top" wrapText="1"/>
    </xf>
    <xf numFmtId="0" fontId="18" fillId="0" borderId="0" xfId="0" applyFont="1" applyBorder="1" applyAlignment="1">
      <alignment vertical="top" wrapText="1"/>
    </xf>
    <xf numFmtId="0" fontId="19" fillId="0" borderId="0" xfId="0" applyFont="1" applyBorder="1" applyAlignment="1">
      <alignment horizontal="center" vertical="top" wrapText="1"/>
    </xf>
    <xf numFmtId="0" fontId="19" fillId="0" borderId="0" xfId="0" applyFont="1" applyBorder="1" applyAlignment="1">
      <alignment horizontal="justify" vertical="top" wrapText="1"/>
    </xf>
    <xf numFmtId="0" fontId="19" fillId="0" borderId="15" xfId="0" applyFont="1" applyBorder="1" applyAlignment="1">
      <alignment horizontal="justify" vertical="top" wrapText="1"/>
    </xf>
    <xf numFmtId="0" fontId="20" fillId="0" borderId="13" xfId="0" applyFont="1" applyBorder="1" applyAlignment="1">
      <alignment horizontal="center" vertical="top" wrapText="1"/>
    </xf>
    <xf numFmtId="0" fontId="20" fillId="0" borderId="0" xfId="0" applyFont="1" applyBorder="1" applyAlignment="1">
      <alignment horizontal="center" vertical="top" wrapText="1"/>
    </xf>
    <xf numFmtId="0" fontId="20" fillId="0" borderId="15" xfId="0" applyFont="1" applyBorder="1" applyAlignment="1">
      <alignment horizontal="center" vertical="top" wrapText="1"/>
    </xf>
    <xf numFmtId="0" fontId="18" fillId="0" borderId="16" xfId="0" applyFont="1" applyBorder="1" applyAlignment="1">
      <alignment horizontal="justify" vertical="top" wrapText="1"/>
    </xf>
    <xf numFmtId="0" fontId="19" fillId="0" borderId="17" xfId="0" applyFont="1" applyBorder="1" applyAlignment="1">
      <alignment horizontal="justify" vertical="top" wrapText="1"/>
    </xf>
    <xf numFmtId="0" fontId="18" fillId="0" borderId="17" xfId="0" applyFont="1" applyBorder="1" applyAlignment="1">
      <alignment horizontal="right" vertical="top" wrapText="1"/>
    </xf>
    <xf numFmtId="0" fontId="0" fillId="0" borderId="17" xfId="0" applyBorder="1" applyAlignment="1">
      <alignment vertical="top" wrapText="1"/>
    </xf>
    <xf numFmtId="0" fontId="18" fillId="0" borderId="17" xfId="0" applyFont="1" applyBorder="1" applyAlignment="1">
      <alignment vertical="top" wrapText="1"/>
    </xf>
    <xf numFmtId="0" fontId="19" fillId="0" borderId="17" xfId="0" applyFont="1" applyBorder="1" applyAlignment="1">
      <alignment vertical="top" wrapText="1"/>
    </xf>
    <xf numFmtId="0" fontId="19" fillId="0" borderId="18" xfId="0" applyFont="1" applyBorder="1" applyAlignment="1">
      <alignment horizontal="justify" vertical="top" wrapText="1"/>
    </xf>
    <xf numFmtId="0" fontId="18" fillId="36" borderId="0" xfId="0" applyFont="1" applyFill="1" applyBorder="1" applyAlignment="1">
      <alignment horizontal="justify" vertical="center" wrapText="1"/>
    </xf>
    <xf numFmtId="0" fontId="18" fillId="36" borderId="19" xfId="0" applyFont="1" applyFill="1" applyBorder="1" applyAlignment="1">
      <alignment horizontal="justify" vertical="center" wrapText="1"/>
    </xf>
    <xf numFmtId="0" fontId="18" fillId="36" borderId="20" xfId="0" applyFont="1" applyFill="1" applyBorder="1" applyAlignment="1">
      <alignment horizontal="justify" vertical="center" wrapText="1"/>
    </xf>
    <xf numFmtId="0" fontId="18" fillId="36" borderId="21" xfId="0" applyFont="1" applyFill="1" applyBorder="1" applyAlignment="1">
      <alignment horizontal="justify" vertical="center" wrapText="1"/>
    </xf>
    <xf numFmtId="0" fontId="18" fillId="36" borderId="22" xfId="0" applyFont="1" applyFill="1" applyBorder="1" applyAlignment="1">
      <alignment horizontal="justify" vertical="center" wrapText="1"/>
    </xf>
    <xf numFmtId="0" fontId="18" fillId="36" borderId="23" xfId="0" applyFont="1" applyFill="1" applyBorder="1" applyAlignment="1">
      <alignment horizontal="justify" vertical="center" wrapText="1"/>
    </xf>
    <xf numFmtId="0" fontId="18" fillId="36" borderId="24" xfId="0" applyFont="1" applyFill="1" applyBorder="1" applyAlignment="1">
      <alignment horizontal="justify" vertical="center" wrapText="1"/>
    </xf>
    <xf numFmtId="0" fontId="18" fillId="36" borderId="25" xfId="0" applyFont="1" applyFill="1" applyBorder="1" applyAlignment="1">
      <alignment horizontal="justify" vertical="center" wrapText="1"/>
    </xf>
    <xf numFmtId="0" fontId="18" fillId="36" borderId="26" xfId="0" applyFont="1" applyFill="1" applyBorder="1" applyAlignment="1">
      <alignment horizontal="justify" vertical="center" wrapText="1"/>
    </xf>
    <xf numFmtId="0" fontId="18" fillId="36" borderId="27" xfId="0" applyFont="1" applyFill="1" applyBorder="1" applyAlignment="1">
      <alignment horizontal="center" vertical="center" wrapText="1"/>
    </xf>
    <xf numFmtId="0" fontId="18" fillId="36" borderId="28" xfId="0" applyFont="1" applyFill="1" applyBorder="1" applyAlignment="1">
      <alignment horizontal="center" vertical="center" wrapText="1"/>
    </xf>
    <xf numFmtId="0" fontId="18" fillId="36" borderId="29" xfId="0" applyFont="1" applyFill="1" applyBorder="1" applyAlignment="1">
      <alignment horizontal="center" vertical="center" wrapText="1"/>
    </xf>
    <xf numFmtId="0" fontId="18" fillId="36" borderId="30" xfId="0" applyFont="1" applyFill="1" applyBorder="1" applyAlignment="1">
      <alignment horizontal="center" vertical="center" wrapText="1"/>
    </xf>
    <xf numFmtId="0" fontId="18" fillId="36" borderId="31" xfId="0" applyFont="1" applyFill="1" applyBorder="1" applyAlignment="1">
      <alignment horizontal="center" vertical="center" wrapText="1"/>
    </xf>
    <xf numFmtId="0" fontId="18" fillId="36" borderId="32" xfId="0" applyFont="1" applyFill="1" applyBorder="1" applyAlignment="1">
      <alignment horizontal="center" vertical="center" wrapText="1"/>
    </xf>
    <xf numFmtId="0" fontId="18" fillId="36" borderId="33" xfId="0" applyFont="1" applyFill="1" applyBorder="1" applyAlignment="1">
      <alignment horizontal="center" vertical="center" wrapText="1"/>
    </xf>
    <xf numFmtId="0" fontId="18" fillId="36" borderId="22" xfId="0" applyFont="1" applyFill="1" applyBorder="1" applyAlignment="1">
      <alignment horizontal="center" vertical="center" wrapText="1"/>
    </xf>
    <xf numFmtId="0" fontId="18" fillId="36" borderId="34" xfId="0" applyFont="1" applyFill="1" applyBorder="1" applyAlignment="1">
      <alignment horizontal="center" vertical="center" wrapText="1"/>
    </xf>
    <xf numFmtId="0" fontId="18" fillId="36" borderId="35" xfId="0" applyFont="1" applyFill="1" applyBorder="1" applyAlignment="1">
      <alignment horizontal="center" vertical="center" wrapText="1"/>
    </xf>
    <xf numFmtId="0" fontId="18" fillId="36" borderId="26" xfId="0" applyFont="1" applyFill="1" applyBorder="1" applyAlignment="1">
      <alignment horizontal="center" vertical="top" wrapText="1"/>
    </xf>
    <xf numFmtId="0" fontId="18" fillId="36" borderId="0" xfId="0" applyFont="1" applyFill="1" applyBorder="1" applyAlignment="1">
      <alignment horizontal="center" vertical="top" wrapText="1"/>
    </xf>
    <xf numFmtId="0" fontId="18" fillId="36" borderId="36" xfId="0" applyFont="1" applyFill="1" applyBorder="1" applyAlignment="1">
      <alignment horizontal="center" vertical="center" wrapText="1"/>
    </xf>
    <xf numFmtId="0" fontId="18" fillId="36" borderId="37" xfId="0" applyFont="1" applyFill="1" applyBorder="1" applyAlignment="1">
      <alignment horizontal="center" vertical="center" wrapText="1"/>
    </xf>
    <xf numFmtId="0" fontId="18" fillId="36" borderId="35" xfId="0" applyFont="1" applyFill="1" applyBorder="1" applyAlignment="1">
      <alignment horizontal="center" vertical="center" wrapText="1"/>
    </xf>
    <xf numFmtId="0" fontId="18" fillId="36" borderId="38" xfId="0" applyFont="1" applyFill="1" applyBorder="1" applyAlignment="1">
      <alignment horizontal="center" vertical="center" wrapText="1"/>
    </xf>
    <xf numFmtId="0" fontId="19" fillId="0" borderId="0" xfId="0" applyFont="1" applyAlignment="1">
      <alignment vertical="top" wrapText="1"/>
    </xf>
    <xf numFmtId="0" fontId="18" fillId="0" borderId="39" xfId="0" applyFont="1" applyFill="1" applyBorder="1" applyAlignment="1">
      <alignment vertical="top" wrapText="1"/>
    </xf>
    <xf numFmtId="0" fontId="0" fillId="0" borderId="40" xfId="0" applyFill="1" applyBorder="1" applyAlignment="1">
      <alignment horizontal="justify" vertical="top" wrapText="1"/>
    </xf>
    <xf numFmtId="4" fontId="19" fillId="0" borderId="40" xfId="0" applyNumberFormat="1" applyFont="1" applyBorder="1" applyAlignment="1">
      <alignment horizontal="right" vertical="top" wrapText="1"/>
    </xf>
    <xf numFmtId="3" fontId="19" fillId="0" borderId="40" xfId="0" applyNumberFormat="1" applyFont="1" applyBorder="1" applyAlignment="1">
      <alignment horizontal="right" vertical="top" wrapText="1"/>
    </xf>
    <xf numFmtId="168" fontId="0" fillId="0" borderId="41" xfId="0" applyNumberFormat="1" applyBorder="1" applyAlignment="1">
      <alignment horizontal="right" vertical="top" wrapText="1"/>
    </xf>
    <xf numFmtId="0" fontId="18" fillId="0" borderId="42" xfId="0" applyFont="1" applyFill="1" applyBorder="1" applyAlignment="1">
      <alignment vertical="top" wrapText="1"/>
    </xf>
    <xf numFmtId="0" fontId="0" fillId="0" borderId="43" xfId="0" applyFill="1" applyBorder="1" applyAlignment="1">
      <alignment horizontal="justify" vertical="top" wrapText="1"/>
    </xf>
    <xf numFmtId="4" fontId="19" fillId="0" borderId="43" xfId="0" applyNumberFormat="1" applyFont="1" applyBorder="1" applyAlignment="1">
      <alignment horizontal="right" vertical="top" wrapText="1"/>
    </xf>
    <xf numFmtId="4" fontId="0" fillId="0" borderId="44" xfId="0" applyNumberFormat="1" applyBorder="1" applyAlignment="1">
      <alignment horizontal="right" vertical="top" wrapText="1"/>
    </xf>
    <xf numFmtId="3" fontId="0" fillId="0" borderId="0" xfId="0" applyNumberFormat="1" applyAlignment="1">
      <alignment vertical="top" wrapText="1"/>
    </xf>
    <xf numFmtId="0" fontId="26" fillId="36" borderId="45" xfId="0" applyFont="1" applyFill="1" applyBorder="1" applyAlignment="1">
      <alignment horizontal="centerContinuous" vertical="center"/>
    </xf>
    <xf numFmtId="0" fontId="27" fillId="36" borderId="14" xfId="0" applyFont="1" applyFill="1" applyBorder="1" applyAlignment="1">
      <alignment horizontal="centerContinuous" vertical="center"/>
    </xf>
    <xf numFmtId="0" fontId="27" fillId="36" borderId="14" xfId="0" applyFont="1" applyFill="1" applyBorder="1" applyAlignment="1">
      <alignment horizontal="centerContinuous" vertical="center" wrapText="1"/>
    </xf>
    <xf numFmtId="0" fontId="18" fillId="36" borderId="14" xfId="0" applyFont="1" applyFill="1" applyBorder="1" applyAlignment="1">
      <alignment vertical="center" wrapText="1"/>
    </xf>
    <xf numFmtId="0" fontId="18" fillId="36" borderId="46" xfId="0" applyFont="1" applyFill="1" applyBorder="1" applyAlignment="1">
      <alignment vertical="center" wrapText="1"/>
    </xf>
    <xf numFmtId="0" fontId="18" fillId="36" borderId="28" xfId="0" applyFont="1" applyFill="1" applyBorder="1" applyAlignment="1">
      <alignment horizontal="center" vertical="center" wrapText="1"/>
    </xf>
    <xf numFmtId="0" fontId="26" fillId="36" borderId="47" xfId="0" applyFont="1" applyFill="1" applyBorder="1" applyAlignment="1">
      <alignment horizontal="centerContinuous" vertical="center"/>
    </xf>
    <xf numFmtId="0" fontId="27" fillId="36" borderId="48" xfId="0" applyFont="1" applyFill="1" applyBorder="1" applyAlignment="1">
      <alignment horizontal="centerContinuous" vertical="center"/>
    </xf>
    <xf numFmtId="0" fontId="27" fillId="36" borderId="48" xfId="0" applyFont="1" applyFill="1" applyBorder="1" applyAlignment="1">
      <alignment horizontal="centerContinuous" vertical="center" wrapText="1"/>
    </xf>
    <xf numFmtId="0" fontId="18" fillId="36" borderId="48" xfId="0" applyFont="1" applyFill="1" applyBorder="1" applyAlignment="1">
      <alignment vertical="center" wrapText="1"/>
    </xf>
    <xf numFmtId="0" fontId="18" fillId="36" borderId="49" xfId="0" applyFont="1" applyFill="1" applyBorder="1" applyAlignment="1">
      <alignment horizontal="center" vertical="center" wrapText="1"/>
    </xf>
    <xf numFmtId="0" fontId="18" fillId="36" borderId="50" xfId="0" applyFont="1" applyFill="1" applyBorder="1" applyAlignment="1">
      <alignment horizontal="center" vertical="center" wrapText="1"/>
    </xf>
    <xf numFmtId="0" fontId="18" fillId="0" borderId="51" xfId="0" applyFont="1" applyBorder="1" applyAlignment="1">
      <alignment horizontal="justify" vertical="top" wrapText="1"/>
    </xf>
    <xf numFmtId="0" fontId="18" fillId="0" borderId="52" xfId="0" applyFont="1" applyBorder="1" applyAlignment="1">
      <alignment horizontal="justify" vertical="top" wrapText="1"/>
    </xf>
    <xf numFmtId="0" fontId="18" fillId="0" borderId="52" xfId="0" applyFont="1" applyBorder="1" applyAlignment="1">
      <alignment horizontal="justify" vertical="top" wrapText="1"/>
    </xf>
    <xf numFmtId="0" fontId="0" fillId="0" borderId="52" xfId="0" applyBorder="1" applyAlignment="1">
      <alignment vertical="top" wrapText="1"/>
    </xf>
    <xf numFmtId="4" fontId="0" fillId="0" borderId="52" xfId="0" applyNumberFormat="1" applyBorder="1" applyAlignment="1">
      <alignment vertical="top" wrapText="1"/>
    </xf>
    <xf numFmtId="168" fontId="0" fillId="0" borderId="52" xfId="0" applyNumberFormat="1" applyFill="1" applyBorder="1" applyAlignment="1">
      <alignment horizontal="right" vertical="top" wrapText="1"/>
    </xf>
    <xf numFmtId="168" fontId="19" fillId="0" borderId="53" xfId="0" applyNumberFormat="1" applyFont="1" applyFill="1" applyBorder="1" applyAlignment="1">
      <alignment horizontal="right" vertical="top" wrapText="1"/>
    </xf>
    <xf numFmtId="0" fontId="18" fillId="0" borderId="54" xfId="0" applyFont="1" applyBorder="1" applyAlignment="1">
      <alignment horizontal="justify" vertical="top" wrapText="1"/>
    </xf>
    <xf numFmtId="0" fontId="18" fillId="0" borderId="55" xfId="0" applyFont="1" applyBorder="1" applyAlignment="1">
      <alignment horizontal="justify" vertical="top" wrapText="1"/>
    </xf>
    <xf numFmtId="0" fontId="18" fillId="0" borderId="55" xfId="0" applyFont="1" applyBorder="1" applyAlignment="1">
      <alignment horizontal="justify" vertical="top" wrapText="1"/>
    </xf>
    <xf numFmtId="0" fontId="0" fillId="0" borderId="55" xfId="0" applyBorder="1" applyAlignment="1">
      <alignment vertical="top" wrapText="1"/>
    </xf>
    <xf numFmtId="4" fontId="0" fillId="0" borderId="55" xfId="0" applyNumberFormat="1" applyBorder="1" applyAlignment="1">
      <alignment vertical="top" wrapText="1"/>
    </xf>
    <xf numFmtId="0" fontId="18" fillId="0" borderId="56" xfId="0" applyFont="1" applyFill="1" applyBorder="1" applyAlignment="1">
      <alignment horizontal="justify" vertical="top" wrapText="1"/>
    </xf>
    <xf numFmtId="0" fontId="18" fillId="0" borderId="57" xfId="0" applyFont="1" applyFill="1" applyBorder="1" applyAlignment="1">
      <alignment horizontal="justify" vertical="top" wrapText="1"/>
    </xf>
    <xf numFmtId="0" fontId="18" fillId="0" borderId="40" xfId="0" applyFont="1" applyFill="1" applyBorder="1" applyAlignment="1">
      <alignment horizontal="justify" vertical="top" wrapText="1"/>
    </xf>
    <xf numFmtId="0" fontId="18" fillId="0" borderId="42" xfId="0" applyFont="1" applyFill="1" applyBorder="1" applyAlignment="1">
      <alignment horizontal="justify" vertical="top" wrapText="1"/>
    </xf>
    <xf numFmtId="0" fontId="18" fillId="0" borderId="44" xfId="0" applyFont="1" applyFill="1" applyBorder="1" applyAlignment="1">
      <alignment horizontal="justify" vertical="top" wrapText="1"/>
    </xf>
    <xf numFmtId="0" fontId="18" fillId="0" borderId="43" xfId="0" applyFont="1" applyFill="1" applyBorder="1" applyAlignment="1">
      <alignment horizontal="justify" vertical="top" wrapText="1"/>
    </xf>
    <xf numFmtId="0" fontId="18" fillId="0" borderId="58" xfId="0" applyFont="1" applyFill="1" applyBorder="1" applyAlignment="1">
      <alignment horizontal="justify" vertical="top" wrapText="1"/>
    </xf>
    <xf numFmtId="0" fontId="18" fillId="0" borderId="59" xfId="0" applyFont="1" applyFill="1" applyBorder="1" applyAlignment="1">
      <alignment horizontal="justify" vertical="top" wrapText="1"/>
    </xf>
    <xf numFmtId="0" fontId="18" fillId="0" borderId="60" xfId="0" applyFont="1" applyFill="1" applyBorder="1" applyAlignment="1">
      <alignment horizontal="justify" vertical="top" wrapText="1"/>
    </xf>
    <xf numFmtId="3" fontId="19" fillId="0" borderId="43" xfId="0" applyNumberFormat="1" applyFont="1" applyBorder="1" applyAlignment="1">
      <alignment horizontal="right" vertical="top"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ustomBuiltin="1"/>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66CAF7-DC36-43F9-9654-694ADE401104}">
  <sheetPr>
    <tabColor indexed="11"/>
    <pageSetUpPr fitToPage="1"/>
  </sheetPr>
  <dimension ref="B1:AD89"/>
  <sheetViews>
    <sheetView tabSelected="1" view="pageBreakPreview" zoomScale="80" zoomScaleNormal="80" zoomScaleSheetLayoutView="80" workbookViewId="0">
      <selection activeCell="G7" sqref="G7"/>
    </sheetView>
  </sheetViews>
  <sheetFormatPr baseColWidth="10" defaultColWidth="5.7109375" defaultRowHeight="12.75"/>
  <cols>
    <col min="1" max="1" width="4" style="1" customWidth="1"/>
    <col min="2" max="16384" width="5.7109375" style="1"/>
  </cols>
  <sheetData>
    <row r="1" spans="2:30" s="2" customFormat="1" ht="48" customHeight="1">
      <c r="B1" s="3" t="s">
        <v>534</v>
      </c>
      <c r="C1" s="3"/>
      <c r="D1" s="3"/>
      <c r="E1" s="3"/>
      <c r="F1" s="3"/>
      <c r="G1" s="3"/>
      <c r="H1" s="3"/>
      <c r="I1" s="3"/>
      <c r="J1" s="3"/>
      <c r="K1" s="3"/>
      <c r="L1" s="3"/>
      <c r="M1" s="3"/>
      <c r="N1" s="3"/>
      <c r="O1" s="3"/>
      <c r="P1" s="3"/>
      <c r="Q1" s="4" t="s">
        <v>0</v>
      </c>
    </row>
    <row r="2" spans="2:30" ht="13.5" customHeight="1"/>
    <row r="3" spans="2:30" ht="13.5" customHeight="1"/>
    <row r="4" spans="2:30" ht="13.5" customHeight="1"/>
    <row r="5" spans="2:30" ht="13.5" customHeight="1"/>
    <row r="6" spans="2:30" ht="13.5" customHeight="1"/>
    <row r="7" spans="2:30" ht="13.5" customHeight="1"/>
    <row r="8" spans="2:30" ht="13.5" customHeight="1"/>
    <row r="9" spans="2:30" ht="13.5" customHeight="1"/>
    <row r="10" spans="2:30" ht="13.5" customHeight="1"/>
    <row r="11" spans="2:30" ht="13.5" customHeight="1">
      <c r="B11" s="5" t="s">
        <v>1</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row>
    <row r="12" spans="2:30" ht="13.5" customHeight="1">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row>
    <row r="13" spans="2:30" ht="13.5" customHeight="1">
      <c r="B13" s="5"/>
      <c r="C13" s="5"/>
      <c r="D13" s="5"/>
      <c r="E13" s="5"/>
      <c r="F13" s="5"/>
      <c r="G13" s="5"/>
      <c r="H13" s="5"/>
      <c r="I13" s="5"/>
      <c r="J13" s="5"/>
      <c r="K13" s="5"/>
      <c r="L13" s="5"/>
      <c r="M13" s="5"/>
      <c r="N13" s="5"/>
      <c r="O13" s="5"/>
      <c r="P13" s="5"/>
      <c r="Q13" s="5"/>
      <c r="R13" s="5"/>
      <c r="S13" s="5"/>
      <c r="T13" s="5"/>
      <c r="U13" s="5"/>
      <c r="V13" s="5"/>
      <c r="W13" s="5"/>
      <c r="X13" s="5"/>
      <c r="Y13" s="5"/>
      <c r="Z13" s="5"/>
      <c r="AA13" s="5"/>
      <c r="AB13" s="5"/>
      <c r="AC13" s="5"/>
      <c r="AD13" s="5"/>
    </row>
    <row r="14" spans="2:30" ht="13.5" customHeight="1">
      <c r="B14" s="5"/>
      <c r="C14" s="5"/>
      <c r="D14" s="5"/>
      <c r="E14" s="5"/>
      <c r="F14" s="5"/>
      <c r="G14" s="5"/>
      <c r="H14" s="5"/>
      <c r="I14" s="5"/>
      <c r="J14" s="5"/>
      <c r="K14" s="5"/>
      <c r="L14" s="5"/>
      <c r="M14" s="5"/>
      <c r="N14" s="5"/>
      <c r="O14" s="5"/>
      <c r="P14" s="5"/>
      <c r="Q14" s="5"/>
      <c r="R14" s="5"/>
      <c r="S14" s="5"/>
      <c r="T14" s="5"/>
      <c r="U14" s="5"/>
      <c r="V14" s="5"/>
      <c r="W14" s="5"/>
      <c r="X14" s="5"/>
      <c r="Y14" s="5"/>
      <c r="Z14" s="5"/>
      <c r="AA14" s="5"/>
      <c r="AB14" s="5"/>
      <c r="AC14" s="5"/>
      <c r="AD14" s="5"/>
    </row>
    <row r="15" spans="2:30" ht="13.5" customHeight="1">
      <c r="B15" s="5"/>
      <c r="C15" s="5"/>
      <c r="D15" s="5"/>
      <c r="E15" s="5"/>
      <c r="F15" s="5"/>
      <c r="G15" s="5"/>
      <c r="H15" s="5"/>
      <c r="I15" s="5"/>
      <c r="J15" s="5"/>
      <c r="K15" s="5"/>
      <c r="L15" s="5"/>
      <c r="M15" s="5"/>
      <c r="N15" s="5"/>
      <c r="O15" s="5"/>
      <c r="P15" s="5"/>
      <c r="Q15" s="5"/>
      <c r="R15" s="5"/>
      <c r="S15" s="5"/>
      <c r="T15" s="5"/>
      <c r="U15" s="5"/>
      <c r="V15" s="5"/>
      <c r="W15" s="5"/>
      <c r="X15" s="5"/>
      <c r="Y15" s="5"/>
      <c r="Z15" s="5"/>
      <c r="AA15" s="5"/>
      <c r="AB15" s="5"/>
      <c r="AC15" s="5"/>
      <c r="AD15" s="5"/>
    </row>
    <row r="16" spans="2:30" ht="13.5" customHeight="1">
      <c r="B16" s="5"/>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row>
    <row r="17" spans="2:30" ht="13.5" customHeight="1">
      <c r="B17" s="5"/>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row>
    <row r="18" spans="2:30" ht="13.5" customHeight="1">
      <c r="B18" s="5"/>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row>
    <row r="19" spans="2:30" ht="13.5" customHeight="1">
      <c r="B19" s="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row>
    <row r="20" spans="2:30" ht="13.5" customHeight="1">
      <c r="B20" s="5"/>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row>
    <row r="21" spans="2:30" ht="13.5" customHeight="1">
      <c r="B21" s="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row>
    <row r="22" spans="2:30" ht="13.5" customHeight="1">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row>
    <row r="23" spans="2:30" ht="13.5" customHeight="1">
      <c r="B23" s="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row>
    <row r="24" spans="2:30" ht="13.5" customHeight="1">
      <c r="B24" s="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row>
    <row r="25" spans="2:30" ht="13.5" customHeight="1">
      <c r="B25" s="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row>
    <row r="26" spans="2:30" ht="13.5" customHeight="1">
      <c r="B26" s="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row>
    <row r="27" spans="2:30" ht="13.5" customHeight="1">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row>
    <row r="28" spans="2:30" ht="13.5" customHeight="1">
      <c r="B28" s="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row>
    <row r="29" spans="2:30" ht="13.5" customHeight="1">
      <c r="B29" s="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row>
    <row r="30" spans="2:30" ht="13.5" customHeight="1">
      <c r="B30" s="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row>
    <row r="31" spans="2:30" ht="13.5" customHeight="1">
      <c r="B31" s="5"/>
      <c r="C31" s="5"/>
      <c r="D31" s="5"/>
      <c r="E31" s="5"/>
      <c r="F31" s="5"/>
      <c r="G31" s="5"/>
      <c r="H31" s="5"/>
      <c r="I31" s="5"/>
      <c r="J31" s="5"/>
      <c r="K31" s="5"/>
      <c r="L31" s="5"/>
      <c r="M31" s="5"/>
      <c r="N31" s="5"/>
      <c r="O31" s="5"/>
      <c r="P31" s="5"/>
      <c r="Q31" s="5"/>
      <c r="R31" s="5"/>
      <c r="S31" s="5"/>
      <c r="T31" s="5"/>
      <c r="U31" s="5"/>
      <c r="V31" s="5"/>
      <c r="W31" s="5"/>
      <c r="X31" s="5"/>
      <c r="Y31" s="5"/>
      <c r="Z31" s="5"/>
      <c r="AA31" s="5"/>
      <c r="AB31" s="5"/>
      <c r="AC31" s="5"/>
      <c r="AD31" s="5"/>
    </row>
    <row r="32" spans="2:30" ht="13.5" customHeight="1">
      <c r="B32" s="5"/>
      <c r="C32" s="5"/>
      <c r="D32" s="5"/>
      <c r="E32" s="5"/>
      <c r="F32" s="5"/>
      <c r="G32" s="5"/>
      <c r="H32" s="5"/>
      <c r="I32" s="5"/>
      <c r="J32" s="5"/>
      <c r="K32" s="5"/>
      <c r="L32" s="5"/>
      <c r="M32" s="5"/>
      <c r="N32" s="5"/>
      <c r="O32" s="5"/>
      <c r="P32" s="5"/>
      <c r="Q32" s="5"/>
      <c r="R32" s="5"/>
      <c r="S32" s="5"/>
      <c r="T32" s="5"/>
      <c r="U32" s="5"/>
      <c r="V32" s="5"/>
      <c r="W32" s="5"/>
      <c r="X32" s="5"/>
      <c r="Y32" s="5"/>
      <c r="Z32" s="5"/>
      <c r="AA32" s="5"/>
      <c r="AB32" s="5"/>
      <c r="AC32" s="5"/>
      <c r="AD32" s="5"/>
    </row>
    <row r="33" spans="2:30" ht="13.5" customHeight="1">
      <c r="B33" s="5"/>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row>
    <row r="34" spans="2:30" ht="13.5" customHeight="1">
      <c r="B34" s="5"/>
      <c r="C34" s="5"/>
      <c r="D34" s="5"/>
      <c r="E34" s="5"/>
      <c r="F34" s="5"/>
      <c r="G34" s="5"/>
      <c r="H34" s="5"/>
      <c r="I34" s="5"/>
      <c r="J34" s="5"/>
      <c r="K34" s="5"/>
      <c r="L34" s="5"/>
      <c r="M34" s="5"/>
      <c r="N34" s="5"/>
      <c r="O34" s="5"/>
      <c r="P34" s="5"/>
      <c r="Q34" s="5"/>
      <c r="R34" s="5"/>
      <c r="S34" s="5"/>
      <c r="T34" s="5"/>
      <c r="U34" s="5"/>
      <c r="V34" s="5"/>
      <c r="W34" s="5"/>
      <c r="X34" s="5"/>
      <c r="Y34" s="5"/>
      <c r="Z34" s="5"/>
      <c r="AA34" s="5"/>
      <c r="AB34" s="5"/>
      <c r="AC34" s="5"/>
      <c r="AD34" s="5"/>
    </row>
    <row r="35" spans="2:30" ht="13.5" customHeight="1"/>
    <row r="36" spans="2:30" ht="13.5" customHeight="1"/>
    <row r="37" spans="2:30" ht="13.5" customHeight="1"/>
    <row r="38" spans="2:30" ht="13.5" customHeight="1"/>
    <row r="39" spans="2:30" ht="13.5" customHeight="1"/>
    <row r="40" spans="2:30" ht="13.5" customHeight="1"/>
    <row r="41" spans="2:30" ht="13.5" customHeight="1"/>
    <row r="42" spans="2:30" ht="13.5" customHeight="1"/>
    <row r="43" spans="2:30" ht="13.5" customHeight="1"/>
    <row r="44" spans="2:30" ht="13.5" customHeight="1"/>
    <row r="45" spans="2:30" ht="13.5" customHeight="1"/>
    <row r="46" spans="2:30" ht="13.5" customHeight="1"/>
    <row r="47" spans="2:30" ht="13.5" customHeight="1"/>
    <row r="48" spans="2:30" ht="13.5" customHeight="1"/>
    <row r="49" spans="4:28" ht="20.25" customHeight="1">
      <c r="D49" s="6" t="s">
        <v>2</v>
      </c>
      <c r="E49" s="6"/>
      <c r="F49" s="6"/>
      <c r="G49" s="6"/>
      <c r="H49" s="6"/>
      <c r="I49" s="6"/>
      <c r="J49" s="6"/>
      <c r="K49" s="6"/>
      <c r="L49" s="6"/>
      <c r="M49" s="6"/>
      <c r="N49" s="6"/>
      <c r="O49" s="6"/>
      <c r="P49" s="6"/>
      <c r="Q49" s="6"/>
      <c r="R49" s="6"/>
      <c r="S49" s="6"/>
      <c r="T49" s="6"/>
      <c r="U49" s="6"/>
      <c r="V49" s="6"/>
      <c r="W49" s="6"/>
      <c r="X49" s="6"/>
      <c r="Y49" s="6"/>
      <c r="Z49" s="6"/>
      <c r="AA49" s="6"/>
      <c r="AB49" s="6"/>
    </row>
    <row r="50" spans="4:28" ht="13.5" customHeight="1">
      <c r="D50" s="7" t="s">
        <v>3</v>
      </c>
      <c r="E50" s="7"/>
      <c r="F50" s="7"/>
      <c r="G50" s="7"/>
      <c r="H50" s="7"/>
      <c r="I50" s="7"/>
      <c r="J50" s="7"/>
      <c r="K50" s="7"/>
      <c r="L50" s="7"/>
      <c r="M50" s="7"/>
      <c r="N50" s="7"/>
      <c r="O50" s="7"/>
      <c r="P50" s="7"/>
      <c r="Q50" s="7"/>
      <c r="R50" s="7"/>
      <c r="S50" s="7"/>
      <c r="T50" s="7"/>
      <c r="U50" s="7"/>
      <c r="V50" s="7"/>
      <c r="W50" s="7"/>
      <c r="X50" s="7"/>
      <c r="Y50" s="7"/>
      <c r="Z50" s="7"/>
      <c r="AA50" s="7"/>
      <c r="AB50" s="7"/>
    </row>
    <row r="51" spans="4:28" ht="13.5" customHeight="1">
      <c r="D51" s="7"/>
      <c r="E51" s="7"/>
      <c r="F51" s="7"/>
      <c r="G51" s="7"/>
      <c r="H51" s="7"/>
      <c r="I51" s="7"/>
      <c r="J51" s="7"/>
      <c r="K51" s="7"/>
      <c r="L51" s="7"/>
      <c r="M51" s="7"/>
      <c r="N51" s="7"/>
      <c r="O51" s="7"/>
      <c r="P51" s="7"/>
      <c r="Q51" s="7"/>
      <c r="R51" s="7"/>
      <c r="S51" s="7"/>
      <c r="T51" s="7"/>
      <c r="U51" s="7"/>
      <c r="V51" s="7"/>
      <c r="W51" s="7"/>
      <c r="X51" s="7"/>
      <c r="Y51" s="7"/>
      <c r="Z51" s="7"/>
      <c r="AA51" s="7"/>
      <c r="AB51" s="7"/>
    </row>
    <row r="52" spans="4:28" ht="13.5" customHeight="1">
      <c r="D52" s="7"/>
      <c r="E52" s="7"/>
      <c r="F52" s="7"/>
      <c r="G52" s="7"/>
      <c r="H52" s="7"/>
      <c r="I52" s="7"/>
      <c r="J52" s="7"/>
      <c r="K52" s="7"/>
      <c r="L52" s="7"/>
      <c r="M52" s="7"/>
      <c r="N52" s="7"/>
      <c r="O52" s="7"/>
      <c r="P52" s="7"/>
      <c r="Q52" s="7"/>
      <c r="R52" s="7"/>
      <c r="S52" s="7"/>
      <c r="T52" s="7"/>
      <c r="U52" s="7"/>
      <c r="V52" s="7"/>
      <c r="W52" s="7"/>
      <c r="X52" s="7"/>
      <c r="Y52" s="7"/>
      <c r="Z52" s="7"/>
      <c r="AA52" s="7"/>
      <c r="AB52" s="7"/>
    </row>
    <row r="53" spans="4:28" ht="13.5" customHeight="1">
      <c r="D53" s="7"/>
      <c r="E53" s="7"/>
      <c r="F53" s="7"/>
      <c r="G53" s="7"/>
      <c r="H53" s="7"/>
      <c r="I53" s="7"/>
      <c r="J53" s="7"/>
      <c r="K53" s="7"/>
      <c r="L53" s="7"/>
      <c r="M53" s="7"/>
      <c r="N53" s="7"/>
      <c r="O53" s="7"/>
      <c r="P53" s="7"/>
      <c r="Q53" s="7"/>
      <c r="R53" s="7"/>
      <c r="S53" s="7"/>
      <c r="T53" s="7"/>
      <c r="U53" s="7"/>
      <c r="V53" s="7"/>
      <c r="W53" s="7"/>
      <c r="X53" s="7"/>
      <c r="Y53" s="7"/>
      <c r="Z53" s="7"/>
      <c r="AA53" s="7"/>
      <c r="AB53" s="7"/>
    </row>
    <row r="54" spans="4:28" ht="13.5" customHeight="1">
      <c r="D54" s="7"/>
      <c r="E54" s="7"/>
      <c r="F54" s="7"/>
      <c r="G54" s="7"/>
      <c r="H54" s="7"/>
      <c r="I54" s="7"/>
      <c r="J54" s="7"/>
      <c r="K54" s="7"/>
      <c r="L54" s="7"/>
      <c r="M54" s="7"/>
      <c r="N54" s="7"/>
      <c r="O54" s="7"/>
      <c r="P54" s="7"/>
      <c r="Q54" s="7"/>
      <c r="R54" s="7"/>
      <c r="S54" s="7"/>
      <c r="T54" s="7"/>
      <c r="U54" s="7"/>
      <c r="V54" s="7"/>
      <c r="W54" s="7"/>
      <c r="X54" s="7"/>
      <c r="Y54" s="7"/>
      <c r="Z54" s="7"/>
      <c r="AA54" s="7"/>
      <c r="AB54" s="7"/>
    </row>
    <row r="55" spans="4:28" ht="13.5" customHeight="1">
      <c r="D55" s="7"/>
      <c r="E55" s="7"/>
      <c r="F55" s="7"/>
      <c r="G55" s="7"/>
      <c r="H55" s="7"/>
      <c r="I55" s="7"/>
      <c r="J55" s="7"/>
      <c r="K55" s="7"/>
      <c r="L55" s="7"/>
      <c r="M55" s="7"/>
      <c r="N55" s="7"/>
      <c r="O55" s="7"/>
      <c r="P55" s="7"/>
      <c r="Q55" s="7"/>
      <c r="R55" s="7"/>
      <c r="S55" s="7"/>
      <c r="T55" s="7"/>
      <c r="U55" s="7"/>
      <c r="V55" s="7"/>
      <c r="W55" s="7"/>
      <c r="X55" s="7"/>
      <c r="Y55" s="7"/>
      <c r="Z55" s="7"/>
      <c r="AA55" s="7"/>
      <c r="AB55" s="7"/>
    </row>
    <row r="56" spans="4:28" ht="13.5" customHeight="1">
      <c r="D56" s="7"/>
      <c r="E56" s="7"/>
      <c r="F56" s="7"/>
      <c r="G56" s="7"/>
      <c r="H56" s="7"/>
      <c r="I56" s="7"/>
      <c r="J56" s="7"/>
      <c r="K56" s="7"/>
      <c r="L56" s="7"/>
      <c r="M56" s="7"/>
      <c r="N56" s="7"/>
      <c r="O56" s="7"/>
      <c r="P56" s="7"/>
      <c r="Q56" s="7"/>
      <c r="R56" s="7"/>
      <c r="S56" s="7"/>
      <c r="T56" s="7"/>
      <c r="U56" s="7"/>
      <c r="V56" s="7"/>
      <c r="W56" s="7"/>
      <c r="X56" s="7"/>
      <c r="Y56" s="7"/>
      <c r="Z56" s="7"/>
      <c r="AA56" s="7"/>
      <c r="AB56" s="7"/>
    </row>
    <row r="57" spans="4:28" ht="13.5" customHeight="1">
      <c r="D57" s="7"/>
      <c r="E57" s="7"/>
      <c r="F57" s="7"/>
      <c r="G57" s="7"/>
      <c r="H57" s="7"/>
      <c r="I57" s="7"/>
      <c r="J57" s="7"/>
      <c r="K57" s="7"/>
      <c r="L57" s="7"/>
      <c r="M57" s="7"/>
      <c r="N57" s="7"/>
      <c r="O57" s="7"/>
      <c r="P57" s="7"/>
      <c r="Q57" s="7"/>
      <c r="R57" s="7"/>
      <c r="S57" s="7"/>
      <c r="T57" s="7"/>
      <c r="U57" s="7"/>
      <c r="V57" s="7"/>
      <c r="W57" s="7"/>
      <c r="X57" s="7"/>
      <c r="Y57" s="7"/>
      <c r="Z57" s="7"/>
      <c r="AA57" s="7"/>
      <c r="AB57" s="7"/>
    </row>
    <row r="58" spans="4:28" ht="13.5" customHeight="1">
      <c r="D58" s="7"/>
      <c r="E58" s="7"/>
      <c r="F58" s="7"/>
      <c r="G58" s="7"/>
      <c r="H58" s="7"/>
      <c r="I58" s="7"/>
      <c r="J58" s="7"/>
      <c r="K58" s="7"/>
      <c r="L58" s="7"/>
      <c r="M58" s="7"/>
      <c r="N58" s="7"/>
      <c r="O58" s="7"/>
      <c r="P58" s="7"/>
      <c r="Q58" s="7"/>
      <c r="R58" s="7"/>
      <c r="S58" s="7"/>
      <c r="T58" s="7"/>
      <c r="U58" s="7"/>
      <c r="V58" s="7"/>
      <c r="W58" s="7"/>
      <c r="X58" s="7"/>
      <c r="Y58" s="7"/>
      <c r="Z58" s="7"/>
      <c r="AA58" s="7"/>
      <c r="AB58" s="7"/>
    </row>
    <row r="59" spans="4:28" ht="13.5" customHeight="1">
      <c r="D59" s="7"/>
      <c r="E59" s="7"/>
      <c r="F59" s="7"/>
      <c r="G59" s="7"/>
      <c r="H59" s="7"/>
      <c r="I59" s="7"/>
      <c r="J59" s="7"/>
      <c r="K59" s="7"/>
      <c r="L59" s="7"/>
      <c r="M59" s="7"/>
      <c r="N59" s="7"/>
      <c r="O59" s="7"/>
      <c r="P59" s="7"/>
      <c r="Q59" s="7"/>
      <c r="R59" s="7"/>
      <c r="S59" s="7"/>
      <c r="T59" s="7"/>
      <c r="U59" s="7"/>
      <c r="V59" s="7"/>
      <c r="W59" s="7"/>
      <c r="X59" s="7"/>
      <c r="Y59" s="7"/>
      <c r="Z59" s="7"/>
      <c r="AA59" s="7"/>
      <c r="AB59" s="7"/>
    </row>
    <row r="60" spans="4:28" ht="13.5" customHeight="1">
      <c r="D60" s="7"/>
      <c r="E60" s="7"/>
      <c r="F60" s="7"/>
      <c r="G60" s="7"/>
      <c r="H60" s="7"/>
      <c r="I60" s="7"/>
      <c r="J60" s="7"/>
      <c r="K60" s="7"/>
      <c r="L60" s="7"/>
      <c r="M60" s="7"/>
      <c r="N60" s="7"/>
      <c r="O60" s="7"/>
      <c r="P60" s="7"/>
      <c r="Q60" s="7"/>
      <c r="R60" s="7"/>
      <c r="S60" s="7"/>
      <c r="T60" s="7"/>
      <c r="U60" s="7"/>
      <c r="V60" s="7"/>
      <c r="W60" s="7"/>
      <c r="X60" s="7"/>
      <c r="Y60" s="7"/>
      <c r="Z60" s="7"/>
      <c r="AA60" s="7"/>
      <c r="AB60" s="7"/>
    </row>
    <row r="61" spans="4:28" ht="13.5" customHeight="1">
      <c r="D61" s="7"/>
      <c r="E61" s="7"/>
      <c r="F61" s="7"/>
      <c r="G61" s="7"/>
      <c r="H61" s="7"/>
      <c r="I61" s="7"/>
      <c r="J61" s="7"/>
      <c r="K61" s="7"/>
      <c r="L61" s="7"/>
      <c r="M61" s="7"/>
      <c r="N61" s="7"/>
      <c r="O61" s="7"/>
      <c r="P61" s="7"/>
      <c r="Q61" s="7"/>
      <c r="R61" s="7"/>
      <c r="S61" s="7"/>
      <c r="T61" s="7"/>
      <c r="U61" s="7"/>
      <c r="V61" s="7"/>
      <c r="W61" s="7"/>
      <c r="X61" s="7"/>
      <c r="Y61" s="7"/>
      <c r="Z61" s="7"/>
      <c r="AA61" s="7"/>
      <c r="AB61" s="7"/>
    </row>
    <row r="62" spans="4:28" ht="13.5" customHeight="1">
      <c r="D62" s="7"/>
      <c r="E62" s="7"/>
      <c r="F62" s="7"/>
      <c r="G62" s="7"/>
      <c r="H62" s="7"/>
      <c r="I62" s="7"/>
      <c r="J62" s="7"/>
      <c r="K62" s="7"/>
      <c r="L62" s="7"/>
      <c r="M62" s="7"/>
      <c r="N62" s="7"/>
      <c r="O62" s="7"/>
      <c r="P62" s="7"/>
      <c r="Q62" s="7"/>
      <c r="R62" s="7"/>
      <c r="S62" s="7"/>
      <c r="T62" s="7"/>
      <c r="U62" s="7"/>
      <c r="V62" s="7"/>
      <c r="W62" s="7"/>
      <c r="X62" s="7"/>
      <c r="Y62" s="7"/>
      <c r="Z62" s="7"/>
      <c r="AA62" s="7"/>
      <c r="AB62" s="7"/>
    </row>
    <row r="63" spans="4:28" ht="13.5" customHeight="1">
      <c r="D63" s="7"/>
      <c r="E63" s="7"/>
      <c r="F63" s="7"/>
      <c r="G63" s="7"/>
      <c r="H63" s="7"/>
      <c r="I63" s="7"/>
      <c r="J63" s="7"/>
      <c r="K63" s="7"/>
      <c r="L63" s="7"/>
      <c r="M63" s="7"/>
      <c r="N63" s="7"/>
      <c r="O63" s="7"/>
      <c r="P63" s="7"/>
      <c r="Q63" s="7"/>
      <c r="R63" s="7"/>
      <c r="S63" s="7"/>
      <c r="T63" s="7"/>
      <c r="U63" s="7"/>
      <c r="V63" s="7"/>
      <c r="W63" s="7"/>
      <c r="X63" s="7"/>
      <c r="Y63" s="7"/>
      <c r="Z63" s="7"/>
      <c r="AA63" s="7"/>
      <c r="AB63" s="7"/>
    </row>
    <row r="64" spans="4:28" ht="13.5" customHeight="1">
      <c r="D64" s="7"/>
      <c r="E64" s="7"/>
      <c r="F64" s="7"/>
      <c r="G64" s="7"/>
      <c r="H64" s="7"/>
      <c r="I64" s="7"/>
      <c r="J64" s="7"/>
      <c r="K64" s="7"/>
      <c r="L64" s="7"/>
      <c r="M64" s="7"/>
      <c r="N64" s="7"/>
      <c r="O64" s="7"/>
      <c r="P64" s="7"/>
      <c r="Q64" s="7"/>
      <c r="R64" s="7"/>
      <c r="S64" s="7"/>
      <c r="T64" s="7"/>
      <c r="U64" s="7"/>
      <c r="V64" s="7"/>
      <c r="W64" s="7"/>
      <c r="X64" s="7"/>
      <c r="Y64" s="7"/>
      <c r="Z64" s="7"/>
      <c r="AA64" s="7"/>
      <c r="AB64" s="7"/>
    </row>
    <row r="65" spans="4:28" ht="13.5" customHeight="1">
      <c r="D65" s="7"/>
      <c r="E65" s="7"/>
      <c r="F65" s="7"/>
      <c r="G65" s="7"/>
      <c r="H65" s="7"/>
      <c r="I65" s="7"/>
      <c r="J65" s="7"/>
      <c r="K65" s="7"/>
      <c r="L65" s="7"/>
      <c r="M65" s="7"/>
      <c r="N65" s="7"/>
      <c r="O65" s="7"/>
      <c r="P65" s="7"/>
      <c r="Q65" s="7"/>
      <c r="R65" s="7"/>
      <c r="S65" s="7"/>
      <c r="T65" s="7"/>
      <c r="U65" s="7"/>
      <c r="V65" s="7"/>
      <c r="W65" s="7"/>
      <c r="X65" s="7"/>
      <c r="Y65" s="7"/>
      <c r="Z65" s="7"/>
      <c r="AA65" s="7"/>
      <c r="AB65" s="7"/>
    </row>
    <row r="66" spans="4:28" ht="13.5" customHeight="1">
      <c r="D66" s="7"/>
      <c r="E66" s="7"/>
      <c r="F66" s="7"/>
      <c r="G66" s="7"/>
      <c r="H66" s="7"/>
      <c r="I66" s="7"/>
      <c r="J66" s="7"/>
      <c r="K66" s="7"/>
      <c r="L66" s="7"/>
      <c r="M66" s="7"/>
      <c r="N66" s="7"/>
      <c r="O66" s="7"/>
      <c r="P66" s="7"/>
      <c r="Q66" s="7"/>
      <c r="R66" s="7"/>
      <c r="S66" s="7"/>
      <c r="T66" s="7"/>
      <c r="U66" s="7"/>
      <c r="V66" s="7"/>
      <c r="W66" s="7"/>
      <c r="X66" s="7"/>
      <c r="Y66" s="7"/>
      <c r="Z66" s="7"/>
      <c r="AA66" s="7"/>
      <c r="AB66" s="7"/>
    </row>
    <row r="67" spans="4:28" ht="13.5" customHeight="1">
      <c r="D67" s="7"/>
      <c r="E67" s="7"/>
      <c r="F67" s="7"/>
      <c r="G67" s="7"/>
      <c r="H67" s="7"/>
      <c r="I67" s="7"/>
      <c r="J67" s="7"/>
      <c r="K67" s="7"/>
      <c r="L67" s="7"/>
      <c r="M67" s="7"/>
      <c r="N67" s="7"/>
      <c r="O67" s="7"/>
      <c r="P67" s="7"/>
      <c r="Q67" s="7"/>
      <c r="R67" s="7"/>
      <c r="S67" s="7"/>
      <c r="T67" s="7"/>
      <c r="U67" s="7"/>
      <c r="V67" s="7"/>
      <c r="W67" s="7"/>
      <c r="X67" s="7"/>
      <c r="Y67" s="7"/>
      <c r="Z67" s="7"/>
      <c r="AA67" s="7"/>
      <c r="AB67" s="7"/>
    </row>
    <row r="68" spans="4:28" ht="13.5" customHeight="1">
      <c r="D68" s="7"/>
      <c r="E68" s="7"/>
      <c r="F68" s="7"/>
      <c r="G68" s="7"/>
      <c r="H68" s="7"/>
      <c r="I68" s="7"/>
      <c r="J68" s="7"/>
      <c r="K68" s="7"/>
      <c r="L68" s="7"/>
      <c r="M68" s="7"/>
      <c r="N68" s="7"/>
      <c r="O68" s="7"/>
      <c r="P68" s="7"/>
      <c r="Q68" s="7"/>
      <c r="R68" s="7"/>
      <c r="S68" s="7"/>
      <c r="T68" s="7"/>
      <c r="U68" s="7"/>
      <c r="V68" s="7"/>
      <c r="W68" s="7"/>
      <c r="X68" s="7"/>
      <c r="Y68" s="7"/>
      <c r="Z68" s="7"/>
      <c r="AA68" s="7"/>
      <c r="AB68" s="7"/>
    </row>
    <row r="69" spans="4:28" ht="13.5" customHeight="1">
      <c r="D69" s="7"/>
      <c r="E69" s="7"/>
      <c r="F69" s="7"/>
      <c r="G69" s="7"/>
      <c r="H69" s="7"/>
      <c r="I69" s="7"/>
      <c r="J69" s="7"/>
      <c r="K69" s="7"/>
      <c r="L69" s="7"/>
      <c r="M69" s="7"/>
      <c r="N69" s="7"/>
      <c r="O69" s="7"/>
      <c r="P69" s="7"/>
      <c r="Q69" s="7"/>
      <c r="R69" s="7"/>
      <c r="S69" s="7"/>
      <c r="T69" s="7"/>
      <c r="U69" s="7"/>
      <c r="V69" s="7"/>
      <c r="W69" s="7"/>
      <c r="X69" s="7"/>
      <c r="Y69" s="7"/>
      <c r="Z69" s="7"/>
      <c r="AA69" s="7"/>
      <c r="AB69" s="7"/>
    </row>
    <row r="70" spans="4:28" ht="13.5" customHeight="1">
      <c r="D70" s="7"/>
      <c r="E70" s="7"/>
      <c r="F70" s="7"/>
      <c r="G70" s="7"/>
      <c r="H70" s="7"/>
      <c r="I70" s="7"/>
      <c r="J70" s="7"/>
      <c r="K70" s="7"/>
      <c r="L70" s="7"/>
      <c r="M70" s="7"/>
      <c r="N70" s="7"/>
      <c r="O70" s="7"/>
      <c r="P70" s="7"/>
      <c r="Q70" s="7"/>
      <c r="R70" s="7"/>
      <c r="S70" s="7"/>
      <c r="T70" s="7"/>
      <c r="U70" s="7"/>
      <c r="V70" s="7"/>
      <c r="W70" s="7"/>
      <c r="X70" s="7"/>
      <c r="Y70" s="7"/>
      <c r="Z70" s="7"/>
      <c r="AA70" s="7"/>
      <c r="AB70" s="7"/>
    </row>
    <row r="71" spans="4:28" ht="13.5" customHeight="1">
      <c r="D71" s="7"/>
      <c r="E71" s="7"/>
      <c r="F71" s="7"/>
      <c r="G71" s="7"/>
      <c r="H71" s="7"/>
      <c r="I71" s="7"/>
      <c r="J71" s="7"/>
      <c r="K71" s="7"/>
      <c r="L71" s="7"/>
      <c r="M71" s="7"/>
      <c r="N71" s="7"/>
      <c r="O71" s="7"/>
      <c r="P71" s="7"/>
      <c r="Q71" s="7"/>
      <c r="R71" s="7"/>
      <c r="S71" s="7"/>
      <c r="T71" s="7"/>
      <c r="U71" s="7"/>
      <c r="V71" s="7"/>
      <c r="W71" s="7"/>
      <c r="X71" s="7"/>
      <c r="Y71" s="7"/>
      <c r="Z71" s="7"/>
      <c r="AA71" s="7"/>
      <c r="AB71" s="7"/>
    </row>
    <row r="72" spans="4:28" ht="13.5" customHeight="1">
      <c r="D72" s="7"/>
      <c r="E72" s="7"/>
      <c r="F72" s="7"/>
      <c r="G72" s="7"/>
      <c r="H72" s="7"/>
      <c r="I72" s="7"/>
      <c r="J72" s="7"/>
      <c r="K72" s="7"/>
      <c r="L72" s="7"/>
      <c r="M72" s="7"/>
      <c r="N72" s="7"/>
      <c r="O72" s="7"/>
      <c r="P72" s="7"/>
      <c r="Q72" s="7"/>
      <c r="R72" s="7"/>
      <c r="S72" s="7"/>
      <c r="T72" s="7"/>
      <c r="U72" s="7"/>
      <c r="V72" s="7"/>
      <c r="W72" s="7"/>
      <c r="X72" s="7"/>
      <c r="Y72" s="7"/>
      <c r="Z72" s="7"/>
      <c r="AA72" s="7"/>
      <c r="AB72" s="7"/>
    </row>
    <row r="73" spans="4:28" ht="13.5" customHeight="1">
      <c r="D73" s="7"/>
      <c r="E73" s="7"/>
      <c r="F73" s="7"/>
      <c r="G73" s="7"/>
      <c r="H73" s="7"/>
      <c r="I73" s="7"/>
      <c r="J73" s="7"/>
      <c r="K73" s="7"/>
      <c r="L73" s="7"/>
      <c r="M73" s="7"/>
      <c r="N73" s="7"/>
      <c r="O73" s="7"/>
      <c r="P73" s="7"/>
      <c r="Q73" s="7"/>
      <c r="R73" s="7"/>
      <c r="S73" s="7"/>
      <c r="T73" s="7"/>
      <c r="U73" s="7"/>
      <c r="V73" s="7"/>
      <c r="W73" s="7"/>
      <c r="X73" s="7"/>
      <c r="Y73" s="7"/>
      <c r="Z73" s="7"/>
      <c r="AA73" s="7"/>
      <c r="AB73" s="7"/>
    </row>
    <row r="74" spans="4:28" ht="13.5" customHeight="1">
      <c r="D74" s="7"/>
      <c r="E74" s="7"/>
      <c r="F74" s="7"/>
      <c r="G74" s="7"/>
      <c r="H74" s="7"/>
      <c r="I74" s="7"/>
      <c r="J74" s="7"/>
      <c r="K74" s="7"/>
      <c r="L74" s="7"/>
      <c r="M74" s="7"/>
      <c r="N74" s="7"/>
      <c r="O74" s="7"/>
      <c r="P74" s="7"/>
      <c r="Q74" s="7"/>
      <c r="R74" s="7"/>
      <c r="S74" s="7"/>
      <c r="T74" s="7"/>
      <c r="U74" s="7"/>
      <c r="V74" s="7"/>
      <c r="W74" s="7"/>
      <c r="X74" s="7"/>
      <c r="Y74" s="7"/>
      <c r="Z74" s="7"/>
      <c r="AA74" s="7"/>
      <c r="AB74" s="7"/>
    </row>
    <row r="75" spans="4:28" ht="13.5" customHeight="1">
      <c r="D75" s="7"/>
      <c r="E75" s="7"/>
      <c r="F75" s="7"/>
      <c r="G75" s="7"/>
      <c r="H75" s="7"/>
      <c r="I75" s="7"/>
      <c r="J75" s="7"/>
      <c r="K75" s="7"/>
      <c r="L75" s="7"/>
      <c r="M75" s="7"/>
      <c r="N75" s="7"/>
      <c r="O75" s="7"/>
      <c r="P75" s="7"/>
      <c r="Q75" s="7"/>
      <c r="R75" s="7"/>
      <c r="S75" s="7"/>
      <c r="T75" s="7"/>
      <c r="U75" s="7"/>
      <c r="V75" s="7"/>
      <c r="W75" s="7"/>
      <c r="X75" s="7"/>
      <c r="Y75" s="7"/>
      <c r="Z75" s="7"/>
      <c r="AA75" s="7"/>
      <c r="AB75" s="7"/>
    </row>
    <row r="76" spans="4:28" ht="13.5" customHeight="1">
      <c r="D76" s="7"/>
      <c r="E76" s="7"/>
      <c r="F76" s="7"/>
      <c r="G76" s="7"/>
      <c r="H76" s="7"/>
      <c r="I76" s="7"/>
      <c r="J76" s="7"/>
      <c r="K76" s="7"/>
      <c r="L76" s="7"/>
      <c r="M76" s="7"/>
      <c r="N76" s="7"/>
      <c r="O76" s="7"/>
      <c r="P76" s="7"/>
      <c r="Q76" s="7"/>
      <c r="R76" s="7"/>
      <c r="S76" s="7"/>
      <c r="T76" s="7"/>
      <c r="U76" s="7"/>
      <c r="V76" s="7"/>
      <c r="W76" s="7"/>
      <c r="X76" s="7"/>
      <c r="Y76" s="7"/>
      <c r="Z76" s="7"/>
      <c r="AA76" s="7"/>
      <c r="AB76" s="7"/>
    </row>
    <row r="77" spans="4:28" ht="13.5" customHeight="1">
      <c r="D77" s="7"/>
      <c r="E77" s="7"/>
      <c r="F77" s="7"/>
      <c r="G77" s="7"/>
      <c r="H77" s="7"/>
      <c r="I77" s="7"/>
      <c r="J77" s="7"/>
      <c r="K77" s="7"/>
      <c r="L77" s="7"/>
      <c r="M77" s="7"/>
      <c r="N77" s="7"/>
      <c r="O77" s="7"/>
      <c r="P77" s="7"/>
      <c r="Q77" s="7"/>
      <c r="R77" s="7"/>
      <c r="S77" s="7"/>
      <c r="T77" s="7"/>
      <c r="U77" s="7"/>
      <c r="V77" s="7"/>
      <c r="W77" s="7"/>
      <c r="X77" s="7"/>
      <c r="Y77" s="7"/>
      <c r="Z77" s="7"/>
      <c r="AA77" s="7"/>
      <c r="AB77" s="7"/>
    </row>
    <row r="78" spans="4:28" ht="13.5" customHeight="1">
      <c r="D78" s="7"/>
      <c r="E78" s="7"/>
      <c r="F78" s="7"/>
      <c r="G78" s="7"/>
      <c r="H78" s="7"/>
      <c r="I78" s="7"/>
      <c r="J78" s="7"/>
      <c r="K78" s="7"/>
      <c r="L78" s="7"/>
      <c r="M78" s="7"/>
      <c r="N78" s="7"/>
      <c r="O78" s="7"/>
      <c r="P78" s="7"/>
      <c r="Q78" s="7"/>
      <c r="R78" s="7"/>
      <c r="S78" s="7"/>
      <c r="T78" s="7"/>
      <c r="U78" s="7"/>
      <c r="V78" s="7"/>
      <c r="W78" s="7"/>
      <c r="X78" s="7"/>
      <c r="Y78" s="7"/>
      <c r="Z78" s="7"/>
      <c r="AA78" s="7"/>
      <c r="AB78" s="7"/>
    </row>
    <row r="79" spans="4:28" ht="13.5" customHeight="1">
      <c r="D79" s="7"/>
      <c r="E79" s="7"/>
      <c r="F79" s="7"/>
      <c r="G79" s="7"/>
      <c r="H79" s="7"/>
      <c r="I79" s="7"/>
      <c r="J79" s="7"/>
      <c r="K79" s="7"/>
      <c r="L79" s="7"/>
      <c r="M79" s="7"/>
      <c r="N79" s="7"/>
      <c r="O79" s="7"/>
      <c r="P79" s="7"/>
      <c r="Q79" s="7"/>
      <c r="R79" s="7"/>
      <c r="S79" s="7"/>
      <c r="T79" s="7"/>
      <c r="U79" s="7"/>
      <c r="V79" s="7"/>
      <c r="W79" s="7"/>
      <c r="X79" s="7"/>
      <c r="Y79" s="7"/>
      <c r="Z79" s="7"/>
      <c r="AA79" s="7"/>
      <c r="AB79" s="7"/>
    </row>
    <row r="80" spans="4:28" ht="13.5" customHeight="1">
      <c r="D80" s="7"/>
      <c r="E80" s="7"/>
      <c r="F80" s="7"/>
      <c r="G80" s="7"/>
      <c r="H80" s="7"/>
      <c r="I80" s="7"/>
      <c r="J80" s="7"/>
      <c r="K80" s="7"/>
      <c r="L80" s="7"/>
      <c r="M80" s="7"/>
      <c r="N80" s="7"/>
      <c r="O80" s="7"/>
      <c r="P80" s="7"/>
      <c r="Q80" s="7"/>
      <c r="R80" s="7"/>
      <c r="S80" s="7"/>
      <c r="T80" s="7"/>
      <c r="U80" s="7"/>
      <c r="V80" s="7"/>
      <c r="W80" s="7"/>
      <c r="X80" s="7"/>
      <c r="Y80" s="7"/>
      <c r="Z80" s="7"/>
      <c r="AA80" s="7"/>
      <c r="AB80" s="7"/>
    </row>
    <row r="81" spans="4:28" ht="13.5" customHeight="1">
      <c r="D81" s="7"/>
      <c r="E81" s="7"/>
      <c r="F81" s="7"/>
      <c r="G81" s="7"/>
      <c r="H81" s="7"/>
      <c r="I81" s="7"/>
      <c r="J81" s="7"/>
      <c r="K81" s="7"/>
      <c r="L81" s="7"/>
      <c r="M81" s="7"/>
      <c r="N81" s="7"/>
      <c r="O81" s="7"/>
      <c r="P81" s="7"/>
      <c r="Q81" s="7"/>
      <c r="R81" s="7"/>
      <c r="S81" s="7"/>
      <c r="T81" s="7"/>
      <c r="U81" s="7"/>
      <c r="V81" s="7"/>
      <c r="W81" s="7"/>
      <c r="X81" s="7"/>
      <c r="Y81" s="7"/>
      <c r="Z81" s="7"/>
      <c r="AA81" s="7"/>
      <c r="AB81" s="7"/>
    </row>
    <row r="82" spans="4:28" ht="13.5" customHeight="1">
      <c r="D82" s="7"/>
      <c r="E82" s="7"/>
      <c r="F82" s="7"/>
      <c r="G82" s="7"/>
      <c r="H82" s="7"/>
      <c r="I82" s="7"/>
      <c r="J82" s="7"/>
      <c r="K82" s="7"/>
      <c r="L82" s="7"/>
      <c r="M82" s="7"/>
      <c r="N82" s="7"/>
      <c r="O82" s="7"/>
      <c r="P82" s="7"/>
      <c r="Q82" s="7"/>
      <c r="R82" s="7"/>
      <c r="S82" s="7"/>
      <c r="T82" s="7"/>
      <c r="U82" s="7"/>
      <c r="V82" s="7"/>
      <c r="W82" s="7"/>
      <c r="X82" s="7"/>
      <c r="Y82" s="7"/>
      <c r="Z82" s="7"/>
      <c r="AA82" s="7"/>
      <c r="AB82" s="7"/>
    </row>
    <row r="83" spans="4:28" ht="13.5" customHeight="1">
      <c r="D83" s="7"/>
      <c r="E83" s="7"/>
      <c r="F83" s="7"/>
      <c r="G83" s="7"/>
      <c r="H83" s="7"/>
      <c r="I83" s="7"/>
      <c r="J83" s="7"/>
      <c r="K83" s="7"/>
      <c r="L83" s="7"/>
      <c r="M83" s="7"/>
      <c r="N83" s="7"/>
      <c r="O83" s="7"/>
      <c r="P83" s="7"/>
      <c r="Q83" s="7"/>
      <c r="R83" s="7"/>
      <c r="S83" s="7"/>
      <c r="T83" s="7"/>
      <c r="U83" s="7"/>
      <c r="V83" s="7"/>
      <c r="W83" s="7"/>
      <c r="X83" s="7"/>
      <c r="Y83" s="7"/>
      <c r="Z83" s="7"/>
      <c r="AA83" s="7"/>
      <c r="AB83" s="7"/>
    </row>
    <row r="84" spans="4:28" ht="13.5" customHeight="1">
      <c r="D84" s="7"/>
      <c r="E84" s="7"/>
      <c r="F84" s="7"/>
      <c r="G84" s="7"/>
      <c r="H84" s="7"/>
      <c r="I84" s="7"/>
      <c r="J84" s="7"/>
      <c r="K84" s="7"/>
      <c r="L84" s="7"/>
      <c r="M84" s="7"/>
      <c r="N84" s="7"/>
      <c r="O84" s="7"/>
      <c r="P84" s="7"/>
      <c r="Q84" s="7"/>
      <c r="R84" s="7"/>
      <c r="S84" s="7"/>
      <c r="T84" s="7"/>
      <c r="U84" s="7"/>
      <c r="V84" s="7"/>
      <c r="W84" s="7"/>
      <c r="X84" s="7"/>
      <c r="Y84" s="7"/>
      <c r="Z84" s="7"/>
      <c r="AA84" s="7"/>
      <c r="AB84" s="7"/>
    </row>
    <row r="85" spans="4:28" ht="13.5" customHeight="1"/>
    <row r="86" spans="4:28" ht="13.5" customHeight="1"/>
    <row r="87" spans="4:28" ht="13.5" customHeight="1"/>
    <row r="88" spans="4:28" ht="13.5" customHeight="1"/>
    <row r="89" spans="4:28" ht="13.5" customHeight="1"/>
  </sheetData>
  <mergeCells count="4">
    <mergeCell ref="B1:P1"/>
    <mergeCell ref="B11:AD34"/>
    <mergeCell ref="D49:AB49"/>
    <mergeCell ref="D50:AB84"/>
  </mergeCells>
  <printOptions horizontalCentered="1"/>
  <pageMargins left="0.78740157480314965" right="0.78740157480314965" top="0.98425196850393704" bottom="0.98425196850393704" header="0" footer="0.39370078740157483"/>
  <pageSetup scale="73" fitToHeight="10" orientation="landscape" r:id="rId1"/>
  <headerFooter>
    <oddFooter>&amp;R&amp;P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209E2B-0966-4B9A-8A5B-76CFFC33EAA7}">
  <sheetPr>
    <tabColor indexed="11"/>
    <pageSetUpPr fitToPage="1"/>
  </sheetPr>
  <dimension ref="A1:AH49"/>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534</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7</v>
      </c>
      <c r="D4" s="19" t="s">
        <v>8</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23</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c r="A11" s="60"/>
      <c r="B11" s="61" t="s">
        <v>38</v>
      </c>
      <c r="C11" s="62" t="s">
        <v>39</v>
      </c>
      <c r="D11" s="62"/>
      <c r="E11" s="62"/>
      <c r="F11" s="62"/>
      <c r="G11" s="62"/>
      <c r="H11" s="62"/>
      <c r="I11" s="62" t="s">
        <v>40</v>
      </c>
      <c r="J11" s="62"/>
      <c r="K11" s="62"/>
      <c r="L11" s="62" t="s">
        <v>41</v>
      </c>
      <c r="M11" s="62"/>
      <c r="N11" s="62"/>
      <c r="O11" s="62"/>
      <c r="P11" s="63" t="s">
        <v>42</v>
      </c>
      <c r="Q11" s="63" t="s">
        <v>43</v>
      </c>
      <c r="R11" s="64">
        <v>78.11</v>
      </c>
      <c r="S11" s="64">
        <v>78.11</v>
      </c>
      <c r="T11" s="64">
        <v>79.239999999999995</v>
      </c>
      <c r="U11" s="65">
        <f>IF(ISERR(T11/S11*100),"N/A",T11/S11*100)</f>
        <v>101.44667776213032</v>
      </c>
    </row>
    <row r="12" spans="1:34" ht="75" customHeight="1">
      <c r="A12" s="60"/>
      <c r="B12" s="66" t="s">
        <v>44</v>
      </c>
      <c r="C12" s="67" t="s">
        <v>44</v>
      </c>
      <c r="D12" s="67"/>
      <c r="E12" s="67"/>
      <c r="F12" s="67"/>
      <c r="G12" s="67"/>
      <c r="H12" s="67"/>
      <c r="I12" s="67" t="s">
        <v>45</v>
      </c>
      <c r="J12" s="67"/>
      <c r="K12" s="67"/>
      <c r="L12" s="67" t="s">
        <v>46</v>
      </c>
      <c r="M12" s="67"/>
      <c r="N12" s="67"/>
      <c r="O12" s="67"/>
      <c r="P12" s="68" t="s">
        <v>47</v>
      </c>
      <c r="Q12" s="68" t="s">
        <v>43</v>
      </c>
      <c r="R12" s="68">
        <v>6.3</v>
      </c>
      <c r="S12" s="68">
        <v>6.3</v>
      </c>
      <c r="T12" s="68">
        <v>6.4</v>
      </c>
      <c r="U12" s="69">
        <f>IF(ISERR((S12-T12)*100/S12+100),"N/A",(S12-T12)*100/S12+100)</f>
        <v>98.412698412698404</v>
      </c>
    </row>
    <row r="13" spans="1:34" ht="75" customHeight="1">
      <c r="A13" s="60"/>
      <c r="B13" s="66" t="s">
        <v>44</v>
      </c>
      <c r="C13" s="67" t="s">
        <v>44</v>
      </c>
      <c r="D13" s="67"/>
      <c r="E13" s="67"/>
      <c r="F13" s="67"/>
      <c r="G13" s="67"/>
      <c r="H13" s="67"/>
      <c r="I13" s="67" t="s">
        <v>48</v>
      </c>
      <c r="J13" s="67"/>
      <c r="K13" s="67"/>
      <c r="L13" s="67" t="s">
        <v>49</v>
      </c>
      <c r="M13" s="67"/>
      <c r="N13" s="67"/>
      <c r="O13" s="67"/>
      <c r="P13" s="68" t="s">
        <v>47</v>
      </c>
      <c r="Q13" s="68" t="s">
        <v>43</v>
      </c>
      <c r="R13" s="68">
        <v>1.28</v>
      </c>
      <c r="S13" s="68">
        <v>1.28</v>
      </c>
      <c r="T13" s="68">
        <v>1.23</v>
      </c>
      <c r="U13" s="69">
        <f>IF(ISERR((S13-T13)*100/S13+100),"N/A",(S13-T13)*100/S13+100)</f>
        <v>103.90625</v>
      </c>
    </row>
    <row r="14" spans="1:34" ht="75" customHeight="1" thickBot="1">
      <c r="A14" s="60"/>
      <c r="B14" s="66" t="s">
        <v>44</v>
      </c>
      <c r="C14" s="67" t="s">
        <v>44</v>
      </c>
      <c r="D14" s="67"/>
      <c r="E14" s="67"/>
      <c r="F14" s="67"/>
      <c r="G14" s="67"/>
      <c r="H14" s="67"/>
      <c r="I14" s="67" t="s">
        <v>50</v>
      </c>
      <c r="J14" s="67"/>
      <c r="K14" s="67"/>
      <c r="L14" s="67" t="s">
        <v>51</v>
      </c>
      <c r="M14" s="67"/>
      <c r="N14" s="67"/>
      <c r="O14" s="67"/>
      <c r="P14" s="68" t="s">
        <v>47</v>
      </c>
      <c r="Q14" s="68" t="s">
        <v>43</v>
      </c>
      <c r="R14" s="68">
        <v>12.6</v>
      </c>
      <c r="S14" s="68">
        <v>12.6</v>
      </c>
      <c r="T14" s="68">
        <v>12.6</v>
      </c>
      <c r="U14" s="69">
        <f>IF(ISERR((S14-T14)*100/S14+100),"N/A",(S14-T14)*100/S14+100)</f>
        <v>100</v>
      </c>
    </row>
    <row r="15" spans="1:34" ht="75" customHeight="1" thickTop="1">
      <c r="A15" s="60"/>
      <c r="B15" s="61" t="s">
        <v>52</v>
      </c>
      <c r="C15" s="62" t="s">
        <v>53</v>
      </c>
      <c r="D15" s="62"/>
      <c r="E15" s="62"/>
      <c r="F15" s="62"/>
      <c r="G15" s="62"/>
      <c r="H15" s="62"/>
      <c r="I15" s="62" t="s">
        <v>54</v>
      </c>
      <c r="J15" s="62"/>
      <c r="K15" s="62"/>
      <c r="L15" s="62" t="s">
        <v>55</v>
      </c>
      <c r="M15" s="62"/>
      <c r="N15" s="62"/>
      <c r="O15" s="62"/>
      <c r="P15" s="63" t="s">
        <v>56</v>
      </c>
      <c r="Q15" s="63" t="s">
        <v>43</v>
      </c>
      <c r="R15" s="63">
        <v>10</v>
      </c>
      <c r="S15" s="63">
        <v>10</v>
      </c>
      <c r="T15" s="63">
        <v>8.11</v>
      </c>
      <c r="U15" s="65">
        <f>IF(ISERR((S15-T15)*100/S15+100),"N/A",(S15-T15)*100/S15+100)</f>
        <v>118.9</v>
      </c>
    </row>
    <row r="16" spans="1:34" ht="75" customHeight="1">
      <c r="A16" s="60"/>
      <c r="B16" s="66" t="s">
        <v>44</v>
      </c>
      <c r="C16" s="67" t="s">
        <v>44</v>
      </c>
      <c r="D16" s="67"/>
      <c r="E16" s="67"/>
      <c r="F16" s="67"/>
      <c r="G16" s="67"/>
      <c r="H16" s="67"/>
      <c r="I16" s="67" t="s">
        <v>57</v>
      </c>
      <c r="J16" s="67"/>
      <c r="K16" s="67"/>
      <c r="L16" s="67" t="s">
        <v>58</v>
      </c>
      <c r="M16" s="67"/>
      <c r="N16" s="67"/>
      <c r="O16" s="67"/>
      <c r="P16" s="68" t="s">
        <v>59</v>
      </c>
      <c r="Q16" s="68" t="s">
        <v>43</v>
      </c>
      <c r="R16" s="68">
        <v>55.75</v>
      </c>
      <c r="S16" s="68">
        <v>55.75</v>
      </c>
      <c r="T16" s="68">
        <v>54.75</v>
      </c>
      <c r="U16" s="69">
        <f>IF(ISERR(T16/S16*100),"N/A",T16/S16*100)</f>
        <v>98.206278026905821</v>
      </c>
    </row>
    <row r="17" spans="1:22" ht="75" customHeight="1" thickBot="1">
      <c r="A17" s="60"/>
      <c r="B17" s="66" t="s">
        <v>44</v>
      </c>
      <c r="C17" s="67" t="s">
        <v>44</v>
      </c>
      <c r="D17" s="67"/>
      <c r="E17" s="67"/>
      <c r="F17" s="67"/>
      <c r="G17" s="67"/>
      <c r="H17" s="67"/>
      <c r="I17" s="67" t="s">
        <v>60</v>
      </c>
      <c r="J17" s="67"/>
      <c r="K17" s="67"/>
      <c r="L17" s="67" t="s">
        <v>61</v>
      </c>
      <c r="M17" s="67"/>
      <c r="N17" s="67"/>
      <c r="O17" s="67"/>
      <c r="P17" s="68" t="s">
        <v>59</v>
      </c>
      <c r="Q17" s="68" t="s">
        <v>43</v>
      </c>
      <c r="R17" s="68">
        <v>14.5</v>
      </c>
      <c r="S17" s="68">
        <v>14.5</v>
      </c>
      <c r="T17" s="68">
        <v>13.68</v>
      </c>
      <c r="U17" s="69">
        <f>IF(ISERR((S17-T17)*100/S17+100),"N/A",(S17-T17)*100/S17+100)</f>
        <v>105.65517241379311</v>
      </c>
    </row>
    <row r="18" spans="1:22" ht="75" customHeight="1" thickTop="1">
      <c r="A18" s="60"/>
      <c r="B18" s="61" t="s">
        <v>62</v>
      </c>
      <c r="C18" s="62" t="s">
        <v>63</v>
      </c>
      <c r="D18" s="62"/>
      <c r="E18" s="62"/>
      <c r="F18" s="62"/>
      <c r="G18" s="62"/>
      <c r="H18" s="62"/>
      <c r="I18" s="62" t="s">
        <v>64</v>
      </c>
      <c r="J18" s="62"/>
      <c r="K18" s="62"/>
      <c r="L18" s="62" t="s">
        <v>65</v>
      </c>
      <c r="M18" s="62"/>
      <c r="N18" s="62"/>
      <c r="O18" s="62"/>
      <c r="P18" s="63" t="s">
        <v>59</v>
      </c>
      <c r="Q18" s="63" t="s">
        <v>66</v>
      </c>
      <c r="R18" s="63">
        <v>64.3</v>
      </c>
      <c r="S18" s="63">
        <v>64.3</v>
      </c>
      <c r="T18" s="63">
        <v>57.43</v>
      </c>
      <c r="U18" s="65">
        <f t="shared" ref="U18:U26" si="0">IF(ISERR(T18/S18*100),"N/A",T18/S18*100)</f>
        <v>89.315707620528769</v>
      </c>
    </row>
    <row r="19" spans="1:22" ht="75" customHeight="1">
      <c r="A19" s="60"/>
      <c r="B19" s="66" t="s">
        <v>44</v>
      </c>
      <c r="C19" s="67" t="s">
        <v>44</v>
      </c>
      <c r="D19" s="67"/>
      <c r="E19" s="67"/>
      <c r="F19" s="67"/>
      <c r="G19" s="67"/>
      <c r="H19" s="67"/>
      <c r="I19" s="67" t="s">
        <v>67</v>
      </c>
      <c r="J19" s="67"/>
      <c r="K19" s="67"/>
      <c r="L19" s="67" t="s">
        <v>68</v>
      </c>
      <c r="M19" s="67"/>
      <c r="N19" s="67"/>
      <c r="O19" s="67"/>
      <c r="P19" s="68" t="s">
        <v>59</v>
      </c>
      <c r="Q19" s="68" t="s">
        <v>66</v>
      </c>
      <c r="R19" s="68">
        <v>18.21</v>
      </c>
      <c r="S19" s="68">
        <v>18.21</v>
      </c>
      <c r="T19" s="68">
        <v>12.81</v>
      </c>
      <c r="U19" s="69">
        <f t="shared" si="0"/>
        <v>70.345963756177923</v>
      </c>
    </row>
    <row r="20" spans="1:22" ht="75" customHeight="1">
      <c r="A20" s="60"/>
      <c r="B20" s="66" t="s">
        <v>44</v>
      </c>
      <c r="C20" s="67" t="s">
        <v>44</v>
      </c>
      <c r="D20" s="67"/>
      <c r="E20" s="67"/>
      <c r="F20" s="67"/>
      <c r="G20" s="67"/>
      <c r="H20" s="67"/>
      <c r="I20" s="67" t="s">
        <v>69</v>
      </c>
      <c r="J20" s="67"/>
      <c r="K20" s="67"/>
      <c r="L20" s="67" t="s">
        <v>70</v>
      </c>
      <c r="M20" s="67"/>
      <c r="N20" s="67"/>
      <c r="O20" s="67"/>
      <c r="P20" s="68" t="s">
        <v>59</v>
      </c>
      <c r="Q20" s="68" t="s">
        <v>66</v>
      </c>
      <c r="R20" s="68">
        <v>95</v>
      </c>
      <c r="S20" s="68">
        <v>95</v>
      </c>
      <c r="T20" s="68">
        <v>97.8</v>
      </c>
      <c r="U20" s="69">
        <f t="shared" si="0"/>
        <v>102.94736842105263</v>
      </c>
    </row>
    <row r="21" spans="1:22" ht="75" customHeight="1">
      <c r="A21" s="60"/>
      <c r="B21" s="66" t="s">
        <v>44</v>
      </c>
      <c r="C21" s="67" t="s">
        <v>44</v>
      </c>
      <c r="D21" s="67"/>
      <c r="E21" s="67"/>
      <c r="F21" s="67"/>
      <c r="G21" s="67"/>
      <c r="H21" s="67"/>
      <c r="I21" s="67" t="s">
        <v>71</v>
      </c>
      <c r="J21" s="67"/>
      <c r="K21" s="67"/>
      <c r="L21" s="67" t="s">
        <v>72</v>
      </c>
      <c r="M21" s="67"/>
      <c r="N21" s="67"/>
      <c r="O21" s="67"/>
      <c r="P21" s="68" t="s">
        <v>59</v>
      </c>
      <c r="Q21" s="68" t="s">
        <v>66</v>
      </c>
      <c r="R21" s="68">
        <v>24.5</v>
      </c>
      <c r="S21" s="68">
        <v>24.5</v>
      </c>
      <c r="T21" s="68">
        <v>21.84</v>
      </c>
      <c r="U21" s="69">
        <f t="shared" si="0"/>
        <v>89.142857142857139</v>
      </c>
    </row>
    <row r="22" spans="1:22" ht="75" customHeight="1">
      <c r="A22" s="60"/>
      <c r="B22" s="66" t="s">
        <v>44</v>
      </c>
      <c r="C22" s="67" t="s">
        <v>44</v>
      </c>
      <c r="D22" s="67"/>
      <c r="E22" s="67"/>
      <c r="F22" s="67"/>
      <c r="G22" s="67"/>
      <c r="H22" s="67"/>
      <c r="I22" s="67" t="s">
        <v>73</v>
      </c>
      <c r="J22" s="67"/>
      <c r="K22" s="67"/>
      <c r="L22" s="67" t="s">
        <v>74</v>
      </c>
      <c r="M22" s="67"/>
      <c r="N22" s="67"/>
      <c r="O22" s="67"/>
      <c r="P22" s="68" t="s">
        <v>59</v>
      </c>
      <c r="Q22" s="68" t="s">
        <v>66</v>
      </c>
      <c r="R22" s="68">
        <v>23.2</v>
      </c>
      <c r="S22" s="68">
        <v>23.2</v>
      </c>
      <c r="T22" s="68">
        <v>23.32</v>
      </c>
      <c r="U22" s="69">
        <f t="shared" si="0"/>
        <v>100.51724137931035</v>
      </c>
    </row>
    <row r="23" spans="1:22" ht="75" customHeight="1" thickBot="1">
      <c r="A23" s="60"/>
      <c r="B23" s="66" t="s">
        <v>44</v>
      </c>
      <c r="C23" s="67" t="s">
        <v>75</v>
      </c>
      <c r="D23" s="67"/>
      <c r="E23" s="67"/>
      <c r="F23" s="67"/>
      <c r="G23" s="67"/>
      <c r="H23" s="67"/>
      <c r="I23" s="67" t="s">
        <v>76</v>
      </c>
      <c r="J23" s="67"/>
      <c r="K23" s="67"/>
      <c r="L23" s="67" t="s">
        <v>77</v>
      </c>
      <c r="M23" s="67"/>
      <c r="N23" s="67"/>
      <c r="O23" s="67"/>
      <c r="P23" s="68" t="s">
        <v>59</v>
      </c>
      <c r="Q23" s="68" t="s">
        <v>66</v>
      </c>
      <c r="R23" s="68">
        <v>90</v>
      </c>
      <c r="S23" s="68">
        <v>90</v>
      </c>
      <c r="T23" s="68">
        <v>116.42</v>
      </c>
      <c r="U23" s="69">
        <f t="shared" si="0"/>
        <v>129.35555555555555</v>
      </c>
    </row>
    <row r="24" spans="1:22" ht="75" customHeight="1" thickTop="1">
      <c r="A24" s="60"/>
      <c r="B24" s="61" t="s">
        <v>78</v>
      </c>
      <c r="C24" s="62" t="s">
        <v>79</v>
      </c>
      <c r="D24" s="62"/>
      <c r="E24" s="62"/>
      <c r="F24" s="62"/>
      <c r="G24" s="62"/>
      <c r="H24" s="62"/>
      <c r="I24" s="62" t="s">
        <v>80</v>
      </c>
      <c r="J24" s="62"/>
      <c r="K24" s="62"/>
      <c r="L24" s="62" t="s">
        <v>81</v>
      </c>
      <c r="M24" s="62"/>
      <c r="N24" s="62"/>
      <c r="O24" s="62"/>
      <c r="P24" s="63" t="s">
        <v>59</v>
      </c>
      <c r="Q24" s="63" t="s">
        <v>82</v>
      </c>
      <c r="R24" s="63">
        <v>65</v>
      </c>
      <c r="S24" s="63">
        <v>65</v>
      </c>
      <c r="T24" s="63">
        <v>51.17</v>
      </c>
      <c r="U24" s="65">
        <f t="shared" si="0"/>
        <v>78.723076923076931</v>
      </c>
    </row>
    <row r="25" spans="1:22" ht="75" customHeight="1">
      <c r="A25" s="60"/>
      <c r="B25" s="66" t="s">
        <v>44</v>
      </c>
      <c r="C25" s="67" t="s">
        <v>83</v>
      </c>
      <c r="D25" s="67"/>
      <c r="E25" s="67"/>
      <c r="F25" s="67"/>
      <c r="G25" s="67"/>
      <c r="H25" s="67"/>
      <c r="I25" s="67" t="s">
        <v>84</v>
      </c>
      <c r="J25" s="67"/>
      <c r="K25" s="67"/>
      <c r="L25" s="67" t="s">
        <v>85</v>
      </c>
      <c r="M25" s="67"/>
      <c r="N25" s="67"/>
      <c r="O25" s="67"/>
      <c r="P25" s="68" t="s">
        <v>59</v>
      </c>
      <c r="Q25" s="68" t="s">
        <v>82</v>
      </c>
      <c r="R25" s="68">
        <v>88.71</v>
      </c>
      <c r="S25" s="68">
        <v>88.71</v>
      </c>
      <c r="T25" s="68">
        <v>91.34</v>
      </c>
      <c r="U25" s="69">
        <f t="shared" si="0"/>
        <v>102.96471649194004</v>
      </c>
    </row>
    <row r="26" spans="1:22" ht="75" customHeight="1" thickBot="1">
      <c r="A26" s="60"/>
      <c r="B26" s="66" t="s">
        <v>44</v>
      </c>
      <c r="C26" s="67" t="s">
        <v>86</v>
      </c>
      <c r="D26" s="67"/>
      <c r="E26" s="67"/>
      <c r="F26" s="67"/>
      <c r="G26" s="67"/>
      <c r="H26" s="67"/>
      <c r="I26" s="67" t="s">
        <v>87</v>
      </c>
      <c r="J26" s="67"/>
      <c r="K26" s="67"/>
      <c r="L26" s="67" t="s">
        <v>88</v>
      </c>
      <c r="M26" s="67"/>
      <c r="N26" s="67"/>
      <c r="O26" s="67"/>
      <c r="P26" s="68" t="s">
        <v>59</v>
      </c>
      <c r="Q26" s="68" t="s">
        <v>82</v>
      </c>
      <c r="R26" s="68">
        <v>90</v>
      </c>
      <c r="S26" s="68">
        <v>90</v>
      </c>
      <c r="T26" s="68">
        <v>92.23</v>
      </c>
      <c r="U26" s="69">
        <f t="shared" si="0"/>
        <v>102.47777777777777</v>
      </c>
    </row>
    <row r="27" spans="1:22" ht="22.5" customHeight="1" thickTop="1" thickBot="1">
      <c r="B27" s="13" t="s">
        <v>89</v>
      </c>
      <c r="C27" s="14"/>
      <c r="D27" s="14"/>
      <c r="E27" s="14"/>
      <c r="F27" s="14"/>
      <c r="G27" s="14"/>
      <c r="H27" s="15"/>
      <c r="I27" s="15"/>
      <c r="J27" s="15"/>
      <c r="K27" s="15"/>
      <c r="L27" s="15"/>
      <c r="M27" s="15"/>
      <c r="N27" s="15"/>
      <c r="O27" s="15"/>
      <c r="P27" s="15"/>
      <c r="Q27" s="15"/>
      <c r="R27" s="15"/>
      <c r="S27" s="15"/>
      <c r="T27" s="15"/>
      <c r="U27" s="16"/>
      <c r="V27" s="70"/>
    </row>
    <row r="28" spans="1:22" ht="26.25" customHeight="1" thickTop="1">
      <c r="B28" s="71"/>
      <c r="C28" s="72"/>
      <c r="D28" s="72"/>
      <c r="E28" s="72"/>
      <c r="F28" s="72"/>
      <c r="G28" s="72"/>
      <c r="H28" s="73"/>
      <c r="I28" s="73"/>
      <c r="J28" s="73"/>
      <c r="K28" s="73"/>
      <c r="L28" s="73"/>
      <c r="M28" s="73"/>
      <c r="N28" s="73"/>
      <c r="O28" s="73"/>
      <c r="P28" s="74"/>
      <c r="Q28" s="75"/>
      <c r="R28" s="76" t="s">
        <v>90</v>
      </c>
      <c r="S28" s="44" t="s">
        <v>91</v>
      </c>
      <c r="T28" s="76" t="s">
        <v>92</v>
      </c>
      <c r="U28" s="44" t="s">
        <v>93</v>
      </c>
    </row>
    <row r="29" spans="1:22" ht="26.25" customHeight="1" thickBot="1">
      <c r="B29" s="77"/>
      <c r="C29" s="78"/>
      <c r="D29" s="78"/>
      <c r="E29" s="78"/>
      <c r="F29" s="78"/>
      <c r="G29" s="78"/>
      <c r="H29" s="79"/>
      <c r="I29" s="79"/>
      <c r="J29" s="79"/>
      <c r="K29" s="79"/>
      <c r="L29" s="79"/>
      <c r="M29" s="79"/>
      <c r="N29" s="79"/>
      <c r="O29" s="79"/>
      <c r="P29" s="80"/>
      <c r="Q29" s="81"/>
      <c r="R29" s="82" t="s">
        <v>94</v>
      </c>
      <c r="S29" s="81" t="s">
        <v>94</v>
      </c>
      <c r="T29" s="81" t="s">
        <v>94</v>
      </c>
      <c r="U29" s="81" t="s">
        <v>95</v>
      </c>
    </row>
    <row r="30" spans="1:22" ht="13.5" customHeight="1" thickBot="1">
      <c r="B30" s="83" t="s">
        <v>96</v>
      </c>
      <c r="C30" s="84"/>
      <c r="D30" s="84"/>
      <c r="E30" s="85"/>
      <c r="F30" s="85"/>
      <c r="G30" s="85"/>
      <c r="H30" s="86"/>
      <c r="I30" s="86"/>
      <c r="J30" s="86"/>
      <c r="K30" s="86"/>
      <c r="L30" s="86"/>
      <c r="M30" s="86"/>
      <c r="N30" s="86"/>
      <c r="O30" s="86"/>
      <c r="P30" s="87"/>
      <c r="Q30" s="87"/>
      <c r="R30" s="88" t="str">
        <f t="shared" ref="R30:T31" si="1">"N/D"</f>
        <v>N/D</v>
      </c>
      <c r="S30" s="88" t="str">
        <f t="shared" si="1"/>
        <v>N/D</v>
      </c>
      <c r="T30" s="88" t="str">
        <f t="shared" si="1"/>
        <v>N/D</v>
      </c>
      <c r="U30" s="89" t="str">
        <f>+IF(ISERR(T30/S30*100),"N/A",T30/S30*100)</f>
        <v>N/A</v>
      </c>
    </row>
    <row r="31" spans="1:22" ht="13.5" customHeight="1" thickBot="1">
      <c r="B31" s="90" t="s">
        <v>97</v>
      </c>
      <c r="C31" s="91"/>
      <c r="D31" s="91"/>
      <c r="E31" s="92"/>
      <c r="F31" s="92"/>
      <c r="G31" s="92"/>
      <c r="H31" s="93"/>
      <c r="I31" s="93"/>
      <c r="J31" s="93"/>
      <c r="K31" s="93"/>
      <c r="L31" s="93"/>
      <c r="M31" s="93"/>
      <c r="N31" s="93"/>
      <c r="O31" s="93"/>
      <c r="P31" s="94"/>
      <c r="Q31" s="94"/>
      <c r="R31" s="88" t="str">
        <f t="shared" si="1"/>
        <v>N/D</v>
      </c>
      <c r="S31" s="88" t="str">
        <f t="shared" si="1"/>
        <v>N/D</v>
      </c>
      <c r="T31" s="88" t="str">
        <f t="shared" si="1"/>
        <v>N/D</v>
      </c>
      <c r="U31" s="89" t="str">
        <f>+IF(ISERR(T31/S31*100),"N/A",T31/S31*100)</f>
        <v>N/A</v>
      </c>
    </row>
    <row r="32" spans="1:22" ht="14.85" customHeight="1" thickTop="1" thickBot="1">
      <c r="B32" s="13" t="s">
        <v>98</v>
      </c>
      <c r="C32" s="14"/>
      <c r="D32" s="14"/>
      <c r="E32" s="14"/>
      <c r="F32" s="14"/>
      <c r="G32" s="14"/>
      <c r="H32" s="15"/>
      <c r="I32" s="15"/>
      <c r="J32" s="15"/>
      <c r="K32" s="15"/>
      <c r="L32" s="15"/>
      <c r="M32" s="15"/>
      <c r="N32" s="15"/>
      <c r="O32" s="15"/>
      <c r="P32" s="15"/>
      <c r="Q32" s="15"/>
      <c r="R32" s="15"/>
      <c r="S32" s="15"/>
      <c r="T32" s="15"/>
      <c r="U32" s="16"/>
    </row>
    <row r="33" spans="2:21" ht="44.25" customHeight="1" thickTop="1">
      <c r="B33" s="95" t="s">
        <v>99</v>
      </c>
      <c r="C33" s="97"/>
      <c r="D33" s="97"/>
      <c r="E33" s="97"/>
      <c r="F33" s="97"/>
      <c r="G33" s="97"/>
      <c r="H33" s="97"/>
      <c r="I33" s="97"/>
      <c r="J33" s="97"/>
      <c r="K33" s="97"/>
      <c r="L33" s="97"/>
      <c r="M33" s="97"/>
      <c r="N33" s="97"/>
      <c r="O33" s="97"/>
      <c r="P33" s="97"/>
      <c r="Q33" s="97"/>
      <c r="R33" s="97"/>
      <c r="S33" s="97"/>
      <c r="T33" s="97"/>
      <c r="U33" s="96"/>
    </row>
    <row r="34" spans="2:21" ht="84.2" customHeight="1">
      <c r="B34" s="98" t="s">
        <v>100</v>
      </c>
      <c r="C34" s="100"/>
      <c r="D34" s="100"/>
      <c r="E34" s="100"/>
      <c r="F34" s="100"/>
      <c r="G34" s="100"/>
      <c r="H34" s="100"/>
      <c r="I34" s="100"/>
      <c r="J34" s="100"/>
      <c r="K34" s="100"/>
      <c r="L34" s="100"/>
      <c r="M34" s="100"/>
      <c r="N34" s="100"/>
      <c r="O34" s="100"/>
      <c r="P34" s="100"/>
      <c r="Q34" s="100"/>
      <c r="R34" s="100"/>
      <c r="S34" s="100"/>
      <c r="T34" s="100"/>
      <c r="U34" s="99"/>
    </row>
    <row r="35" spans="2:21" ht="63.6" customHeight="1">
      <c r="B35" s="98" t="s">
        <v>101</v>
      </c>
      <c r="C35" s="100"/>
      <c r="D35" s="100"/>
      <c r="E35" s="100"/>
      <c r="F35" s="100"/>
      <c r="G35" s="100"/>
      <c r="H35" s="100"/>
      <c r="I35" s="100"/>
      <c r="J35" s="100"/>
      <c r="K35" s="100"/>
      <c r="L35" s="100"/>
      <c r="M35" s="100"/>
      <c r="N35" s="100"/>
      <c r="O35" s="100"/>
      <c r="P35" s="100"/>
      <c r="Q35" s="100"/>
      <c r="R35" s="100"/>
      <c r="S35" s="100"/>
      <c r="T35" s="100"/>
      <c r="U35" s="99"/>
    </row>
    <row r="36" spans="2:21" ht="77.099999999999994" customHeight="1">
      <c r="B36" s="98" t="s">
        <v>102</v>
      </c>
      <c r="C36" s="100"/>
      <c r="D36" s="100"/>
      <c r="E36" s="100"/>
      <c r="F36" s="100"/>
      <c r="G36" s="100"/>
      <c r="H36" s="100"/>
      <c r="I36" s="100"/>
      <c r="J36" s="100"/>
      <c r="K36" s="100"/>
      <c r="L36" s="100"/>
      <c r="M36" s="100"/>
      <c r="N36" s="100"/>
      <c r="O36" s="100"/>
      <c r="P36" s="100"/>
      <c r="Q36" s="100"/>
      <c r="R36" s="100"/>
      <c r="S36" s="100"/>
      <c r="T36" s="100"/>
      <c r="U36" s="99"/>
    </row>
    <row r="37" spans="2:21" ht="67.7" customHeight="1">
      <c r="B37" s="98" t="s">
        <v>103</v>
      </c>
      <c r="C37" s="100"/>
      <c r="D37" s="100"/>
      <c r="E37" s="100"/>
      <c r="F37" s="100"/>
      <c r="G37" s="100"/>
      <c r="H37" s="100"/>
      <c r="I37" s="100"/>
      <c r="J37" s="100"/>
      <c r="K37" s="100"/>
      <c r="L37" s="100"/>
      <c r="M37" s="100"/>
      <c r="N37" s="100"/>
      <c r="O37" s="100"/>
      <c r="P37" s="100"/>
      <c r="Q37" s="100"/>
      <c r="R37" s="100"/>
      <c r="S37" s="100"/>
      <c r="T37" s="100"/>
      <c r="U37" s="99"/>
    </row>
    <row r="38" spans="2:21" ht="118.7" customHeight="1">
      <c r="B38" s="98" t="s">
        <v>104</v>
      </c>
      <c r="C38" s="100"/>
      <c r="D38" s="100"/>
      <c r="E38" s="100"/>
      <c r="F38" s="100"/>
      <c r="G38" s="100"/>
      <c r="H38" s="100"/>
      <c r="I38" s="100"/>
      <c r="J38" s="100"/>
      <c r="K38" s="100"/>
      <c r="L38" s="100"/>
      <c r="M38" s="100"/>
      <c r="N38" s="100"/>
      <c r="O38" s="100"/>
      <c r="P38" s="100"/>
      <c r="Q38" s="100"/>
      <c r="R38" s="100"/>
      <c r="S38" s="100"/>
      <c r="T38" s="100"/>
      <c r="U38" s="99"/>
    </row>
    <row r="39" spans="2:21" ht="68.849999999999994" customHeight="1">
      <c r="B39" s="98" t="s">
        <v>105</v>
      </c>
      <c r="C39" s="100"/>
      <c r="D39" s="100"/>
      <c r="E39" s="100"/>
      <c r="F39" s="100"/>
      <c r="G39" s="100"/>
      <c r="H39" s="100"/>
      <c r="I39" s="100"/>
      <c r="J39" s="100"/>
      <c r="K39" s="100"/>
      <c r="L39" s="100"/>
      <c r="M39" s="100"/>
      <c r="N39" s="100"/>
      <c r="O39" s="100"/>
      <c r="P39" s="100"/>
      <c r="Q39" s="100"/>
      <c r="R39" s="100"/>
      <c r="S39" s="100"/>
      <c r="T39" s="100"/>
      <c r="U39" s="99"/>
    </row>
    <row r="40" spans="2:21" ht="118.35" customHeight="1">
      <c r="B40" s="98" t="s">
        <v>106</v>
      </c>
      <c r="C40" s="100"/>
      <c r="D40" s="100"/>
      <c r="E40" s="100"/>
      <c r="F40" s="100"/>
      <c r="G40" s="100"/>
      <c r="H40" s="100"/>
      <c r="I40" s="100"/>
      <c r="J40" s="100"/>
      <c r="K40" s="100"/>
      <c r="L40" s="100"/>
      <c r="M40" s="100"/>
      <c r="N40" s="100"/>
      <c r="O40" s="100"/>
      <c r="P40" s="100"/>
      <c r="Q40" s="100"/>
      <c r="R40" s="100"/>
      <c r="S40" s="100"/>
      <c r="T40" s="100"/>
      <c r="U40" s="99"/>
    </row>
    <row r="41" spans="2:21" ht="64.5" customHeight="1">
      <c r="B41" s="98" t="s">
        <v>107</v>
      </c>
      <c r="C41" s="100"/>
      <c r="D41" s="100"/>
      <c r="E41" s="100"/>
      <c r="F41" s="100"/>
      <c r="G41" s="100"/>
      <c r="H41" s="100"/>
      <c r="I41" s="100"/>
      <c r="J41" s="100"/>
      <c r="K41" s="100"/>
      <c r="L41" s="100"/>
      <c r="M41" s="100"/>
      <c r="N41" s="100"/>
      <c r="O41" s="100"/>
      <c r="P41" s="100"/>
      <c r="Q41" s="100"/>
      <c r="R41" s="100"/>
      <c r="S41" s="100"/>
      <c r="T41" s="100"/>
      <c r="U41" s="99"/>
    </row>
    <row r="42" spans="2:21" ht="67.5" customHeight="1">
      <c r="B42" s="98" t="s">
        <v>108</v>
      </c>
      <c r="C42" s="100"/>
      <c r="D42" s="100"/>
      <c r="E42" s="100"/>
      <c r="F42" s="100"/>
      <c r="G42" s="100"/>
      <c r="H42" s="100"/>
      <c r="I42" s="100"/>
      <c r="J42" s="100"/>
      <c r="K42" s="100"/>
      <c r="L42" s="100"/>
      <c r="M42" s="100"/>
      <c r="N42" s="100"/>
      <c r="O42" s="100"/>
      <c r="P42" s="100"/>
      <c r="Q42" s="100"/>
      <c r="R42" s="100"/>
      <c r="S42" s="100"/>
      <c r="T42" s="100"/>
      <c r="U42" s="99"/>
    </row>
    <row r="43" spans="2:21" ht="66.75" customHeight="1">
      <c r="B43" s="98" t="s">
        <v>109</v>
      </c>
      <c r="C43" s="100"/>
      <c r="D43" s="100"/>
      <c r="E43" s="100"/>
      <c r="F43" s="100"/>
      <c r="G43" s="100"/>
      <c r="H43" s="100"/>
      <c r="I43" s="100"/>
      <c r="J43" s="100"/>
      <c r="K43" s="100"/>
      <c r="L43" s="100"/>
      <c r="M43" s="100"/>
      <c r="N43" s="100"/>
      <c r="O43" s="100"/>
      <c r="P43" s="100"/>
      <c r="Q43" s="100"/>
      <c r="R43" s="100"/>
      <c r="S43" s="100"/>
      <c r="T43" s="100"/>
      <c r="U43" s="99"/>
    </row>
    <row r="44" spans="2:21" ht="70.7" customHeight="1">
      <c r="B44" s="98" t="s">
        <v>110</v>
      </c>
      <c r="C44" s="100"/>
      <c r="D44" s="100"/>
      <c r="E44" s="100"/>
      <c r="F44" s="100"/>
      <c r="G44" s="100"/>
      <c r="H44" s="100"/>
      <c r="I44" s="100"/>
      <c r="J44" s="100"/>
      <c r="K44" s="100"/>
      <c r="L44" s="100"/>
      <c r="M44" s="100"/>
      <c r="N44" s="100"/>
      <c r="O44" s="100"/>
      <c r="P44" s="100"/>
      <c r="Q44" s="100"/>
      <c r="R44" s="100"/>
      <c r="S44" s="100"/>
      <c r="T44" s="100"/>
      <c r="U44" s="99"/>
    </row>
    <row r="45" spans="2:21" ht="56.85" customHeight="1">
      <c r="B45" s="98" t="s">
        <v>111</v>
      </c>
      <c r="C45" s="100"/>
      <c r="D45" s="100"/>
      <c r="E45" s="100"/>
      <c r="F45" s="100"/>
      <c r="G45" s="100"/>
      <c r="H45" s="100"/>
      <c r="I45" s="100"/>
      <c r="J45" s="100"/>
      <c r="K45" s="100"/>
      <c r="L45" s="100"/>
      <c r="M45" s="100"/>
      <c r="N45" s="100"/>
      <c r="O45" s="100"/>
      <c r="P45" s="100"/>
      <c r="Q45" s="100"/>
      <c r="R45" s="100"/>
      <c r="S45" s="100"/>
      <c r="T45" s="100"/>
      <c r="U45" s="99"/>
    </row>
    <row r="46" spans="2:21" ht="138" customHeight="1">
      <c r="B46" s="98" t="s">
        <v>112</v>
      </c>
      <c r="C46" s="100"/>
      <c r="D46" s="100"/>
      <c r="E46" s="100"/>
      <c r="F46" s="100"/>
      <c r="G46" s="100"/>
      <c r="H46" s="100"/>
      <c r="I46" s="100"/>
      <c r="J46" s="100"/>
      <c r="K46" s="100"/>
      <c r="L46" s="100"/>
      <c r="M46" s="100"/>
      <c r="N46" s="100"/>
      <c r="O46" s="100"/>
      <c r="P46" s="100"/>
      <c r="Q46" s="100"/>
      <c r="R46" s="100"/>
      <c r="S46" s="100"/>
      <c r="T46" s="100"/>
      <c r="U46" s="99"/>
    </row>
    <row r="47" spans="2:21" ht="160.5" customHeight="1">
      <c r="B47" s="98" t="s">
        <v>113</v>
      </c>
      <c r="C47" s="100"/>
      <c r="D47" s="100"/>
      <c r="E47" s="100"/>
      <c r="F47" s="100"/>
      <c r="G47" s="100"/>
      <c r="H47" s="100"/>
      <c r="I47" s="100"/>
      <c r="J47" s="100"/>
      <c r="K47" s="100"/>
      <c r="L47" s="100"/>
      <c r="M47" s="100"/>
      <c r="N47" s="100"/>
      <c r="O47" s="100"/>
      <c r="P47" s="100"/>
      <c r="Q47" s="100"/>
      <c r="R47" s="100"/>
      <c r="S47" s="100"/>
      <c r="T47" s="100"/>
      <c r="U47" s="99"/>
    </row>
    <row r="48" spans="2:21" ht="73.349999999999994" customHeight="1">
      <c r="B48" s="98" t="s">
        <v>114</v>
      </c>
      <c r="C48" s="100"/>
      <c r="D48" s="100"/>
      <c r="E48" s="100"/>
      <c r="F48" s="100"/>
      <c r="G48" s="100"/>
      <c r="H48" s="100"/>
      <c r="I48" s="100"/>
      <c r="J48" s="100"/>
      <c r="K48" s="100"/>
      <c r="L48" s="100"/>
      <c r="M48" s="100"/>
      <c r="N48" s="100"/>
      <c r="O48" s="100"/>
      <c r="P48" s="100"/>
      <c r="Q48" s="100"/>
      <c r="R48" s="100"/>
      <c r="S48" s="100"/>
      <c r="T48" s="100"/>
      <c r="U48" s="99"/>
    </row>
    <row r="49" spans="2:21" ht="156" customHeight="1" thickBot="1">
      <c r="B49" s="101" t="s">
        <v>115</v>
      </c>
      <c r="C49" s="103"/>
      <c r="D49" s="103"/>
      <c r="E49" s="103"/>
      <c r="F49" s="103"/>
      <c r="G49" s="103"/>
      <c r="H49" s="103"/>
      <c r="I49" s="103"/>
      <c r="J49" s="103"/>
      <c r="K49" s="103"/>
      <c r="L49" s="103"/>
      <c r="M49" s="103"/>
      <c r="N49" s="103"/>
      <c r="O49" s="103"/>
      <c r="P49" s="103"/>
      <c r="Q49" s="103"/>
      <c r="R49" s="103"/>
      <c r="S49" s="103"/>
      <c r="T49" s="103"/>
      <c r="U49" s="102"/>
    </row>
  </sheetData>
  <mergeCells count="88">
    <mergeCell ref="B46:U46"/>
    <mergeCell ref="B47:U47"/>
    <mergeCell ref="B48:U48"/>
    <mergeCell ref="B49:U49"/>
    <mergeCell ref="B40:U40"/>
    <mergeCell ref="B41:U41"/>
    <mergeCell ref="B42:U42"/>
    <mergeCell ref="B43:U43"/>
    <mergeCell ref="B44:U44"/>
    <mergeCell ref="B45:U45"/>
    <mergeCell ref="B34:U34"/>
    <mergeCell ref="B35:U35"/>
    <mergeCell ref="B36:U36"/>
    <mergeCell ref="B37:U37"/>
    <mergeCell ref="B38:U38"/>
    <mergeCell ref="B39:U39"/>
    <mergeCell ref="C26:H26"/>
    <mergeCell ref="I26:K26"/>
    <mergeCell ref="L26:O26"/>
    <mergeCell ref="B30:D30"/>
    <mergeCell ref="B31:D31"/>
    <mergeCell ref="B33:U33"/>
    <mergeCell ref="C24:H24"/>
    <mergeCell ref="I24:K24"/>
    <mergeCell ref="L24:O24"/>
    <mergeCell ref="C25:H25"/>
    <mergeCell ref="I25:K25"/>
    <mergeCell ref="L25:O25"/>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BACE95-70D4-4011-82E6-CC28BED4E4F1}">
  <sheetPr>
    <tabColor indexed="11"/>
    <pageSetUpPr fitToPage="1"/>
  </sheetPr>
  <dimension ref="A1:AH43"/>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534</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116</v>
      </c>
      <c r="D4" s="19" t="s">
        <v>117</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118</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119</v>
      </c>
      <c r="D11" s="62"/>
      <c r="E11" s="62"/>
      <c r="F11" s="62"/>
      <c r="G11" s="62"/>
      <c r="H11" s="62"/>
      <c r="I11" s="62" t="s">
        <v>120</v>
      </c>
      <c r="J11" s="62"/>
      <c r="K11" s="62"/>
      <c r="L11" s="62" t="s">
        <v>121</v>
      </c>
      <c r="M11" s="62"/>
      <c r="N11" s="62"/>
      <c r="O11" s="62"/>
      <c r="P11" s="63" t="s">
        <v>122</v>
      </c>
      <c r="Q11" s="63" t="s">
        <v>43</v>
      </c>
      <c r="R11" s="63">
        <v>0.75</v>
      </c>
      <c r="S11" s="63">
        <v>0.75</v>
      </c>
      <c r="T11" s="63">
        <v>0.61</v>
      </c>
      <c r="U11" s="65">
        <f>IF(ISERR((S11-T11)*100/S11+100),"N/A",(S11-T11)*100/S11+100)</f>
        <v>118.66666666666667</v>
      </c>
    </row>
    <row r="12" spans="1:34" ht="75" customHeight="1" thickTop="1" thickBot="1">
      <c r="A12" s="60"/>
      <c r="B12" s="61" t="s">
        <v>52</v>
      </c>
      <c r="C12" s="62" t="s">
        <v>123</v>
      </c>
      <c r="D12" s="62"/>
      <c r="E12" s="62"/>
      <c r="F12" s="62"/>
      <c r="G12" s="62"/>
      <c r="H12" s="62"/>
      <c r="I12" s="62" t="s">
        <v>124</v>
      </c>
      <c r="J12" s="62"/>
      <c r="K12" s="62"/>
      <c r="L12" s="62" t="s">
        <v>125</v>
      </c>
      <c r="M12" s="62"/>
      <c r="N12" s="62"/>
      <c r="O12" s="62"/>
      <c r="P12" s="63" t="s">
        <v>126</v>
      </c>
      <c r="Q12" s="63" t="s">
        <v>66</v>
      </c>
      <c r="R12" s="63">
        <v>93</v>
      </c>
      <c r="S12" s="63">
        <v>93</v>
      </c>
      <c r="T12" s="63">
        <v>60.21</v>
      </c>
      <c r="U12" s="65">
        <f t="shared" ref="U12:U23" si="0">IF(ISERR(T12/S12*100),"N/A",T12/S12*100)</f>
        <v>64.741935483870975</v>
      </c>
    </row>
    <row r="13" spans="1:34" ht="75" customHeight="1" thickTop="1">
      <c r="A13" s="60"/>
      <c r="B13" s="61" t="s">
        <v>62</v>
      </c>
      <c r="C13" s="62" t="s">
        <v>127</v>
      </c>
      <c r="D13" s="62"/>
      <c r="E13" s="62"/>
      <c r="F13" s="62"/>
      <c r="G13" s="62"/>
      <c r="H13" s="62"/>
      <c r="I13" s="62" t="s">
        <v>128</v>
      </c>
      <c r="J13" s="62"/>
      <c r="K13" s="62"/>
      <c r="L13" s="62" t="s">
        <v>129</v>
      </c>
      <c r="M13" s="62"/>
      <c r="N13" s="62"/>
      <c r="O13" s="62"/>
      <c r="P13" s="63" t="s">
        <v>59</v>
      </c>
      <c r="Q13" s="63" t="s">
        <v>130</v>
      </c>
      <c r="R13" s="63">
        <v>78</v>
      </c>
      <c r="S13" s="63">
        <v>78</v>
      </c>
      <c r="T13" s="63">
        <v>84.21</v>
      </c>
      <c r="U13" s="65">
        <f t="shared" si="0"/>
        <v>107.96153846153847</v>
      </c>
    </row>
    <row r="14" spans="1:34" ht="75" customHeight="1">
      <c r="A14" s="60"/>
      <c r="B14" s="66" t="s">
        <v>44</v>
      </c>
      <c r="C14" s="67" t="s">
        <v>131</v>
      </c>
      <c r="D14" s="67"/>
      <c r="E14" s="67"/>
      <c r="F14" s="67"/>
      <c r="G14" s="67"/>
      <c r="H14" s="67"/>
      <c r="I14" s="67" t="s">
        <v>132</v>
      </c>
      <c r="J14" s="67"/>
      <c r="K14" s="67"/>
      <c r="L14" s="67" t="s">
        <v>133</v>
      </c>
      <c r="M14" s="67"/>
      <c r="N14" s="67"/>
      <c r="O14" s="67"/>
      <c r="P14" s="68" t="s">
        <v>59</v>
      </c>
      <c r="Q14" s="68" t="s">
        <v>134</v>
      </c>
      <c r="R14" s="68">
        <v>95</v>
      </c>
      <c r="S14" s="68">
        <v>95</v>
      </c>
      <c r="T14" s="68">
        <v>99.1</v>
      </c>
      <c r="U14" s="69">
        <f t="shared" si="0"/>
        <v>104.31578947368421</v>
      </c>
    </row>
    <row r="15" spans="1:34" ht="75" customHeight="1">
      <c r="A15" s="60"/>
      <c r="B15" s="66" t="s">
        <v>44</v>
      </c>
      <c r="C15" s="67" t="s">
        <v>135</v>
      </c>
      <c r="D15" s="67"/>
      <c r="E15" s="67"/>
      <c r="F15" s="67"/>
      <c r="G15" s="67"/>
      <c r="H15" s="67"/>
      <c r="I15" s="67" t="s">
        <v>136</v>
      </c>
      <c r="J15" s="67"/>
      <c r="K15" s="67"/>
      <c r="L15" s="67" t="s">
        <v>137</v>
      </c>
      <c r="M15" s="67"/>
      <c r="N15" s="67"/>
      <c r="O15" s="67"/>
      <c r="P15" s="68" t="s">
        <v>59</v>
      </c>
      <c r="Q15" s="68" t="s">
        <v>134</v>
      </c>
      <c r="R15" s="68">
        <v>91</v>
      </c>
      <c r="S15" s="68">
        <v>91</v>
      </c>
      <c r="T15" s="68">
        <v>93.54</v>
      </c>
      <c r="U15" s="69">
        <f t="shared" si="0"/>
        <v>102.7912087912088</v>
      </c>
    </row>
    <row r="16" spans="1:34" ht="75" customHeight="1" thickBot="1">
      <c r="A16" s="60"/>
      <c r="B16" s="66" t="s">
        <v>44</v>
      </c>
      <c r="C16" s="67" t="s">
        <v>138</v>
      </c>
      <c r="D16" s="67"/>
      <c r="E16" s="67"/>
      <c r="F16" s="67"/>
      <c r="G16" s="67"/>
      <c r="H16" s="67"/>
      <c r="I16" s="67" t="s">
        <v>139</v>
      </c>
      <c r="J16" s="67"/>
      <c r="K16" s="67"/>
      <c r="L16" s="67" t="s">
        <v>140</v>
      </c>
      <c r="M16" s="67"/>
      <c r="N16" s="67"/>
      <c r="O16" s="67"/>
      <c r="P16" s="68" t="s">
        <v>59</v>
      </c>
      <c r="Q16" s="68" t="s">
        <v>130</v>
      </c>
      <c r="R16" s="68">
        <v>26</v>
      </c>
      <c r="S16" s="68">
        <v>26</v>
      </c>
      <c r="T16" s="68">
        <v>25.1</v>
      </c>
      <c r="U16" s="69">
        <f t="shared" si="0"/>
        <v>96.538461538461533</v>
      </c>
    </row>
    <row r="17" spans="1:22" ht="75" customHeight="1" thickTop="1">
      <c r="A17" s="60"/>
      <c r="B17" s="61" t="s">
        <v>78</v>
      </c>
      <c r="C17" s="62" t="s">
        <v>141</v>
      </c>
      <c r="D17" s="62"/>
      <c r="E17" s="62"/>
      <c r="F17" s="62"/>
      <c r="G17" s="62"/>
      <c r="H17" s="62"/>
      <c r="I17" s="62" t="s">
        <v>142</v>
      </c>
      <c r="J17" s="62"/>
      <c r="K17" s="62"/>
      <c r="L17" s="62" t="s">
        <v>143</v>
      </c>
      <c r="M17" s="62"/>
      <c r="N17" s="62"/>
      <c r="O17" s="62"/>
      <c r="P17" s="63" t="s">
        <v>59</v>
      </c>
      <c r="Q17" s="63" t="s">
        <v>82</v>
      </c>
      <c r="R17" s="63">
        <v>99</v>
      </c>
      <c r="S17" s="63">
        <v>99</v>
      </c>
      <c r="T17" s="63">
        <v>101.25</v>
      </c>
      <c r="U17" s="65">
        <f t="shared" si="0"/>
        <v>102.27272727272727</v>
      </c>
    </row>
    <row r="18" spans="1:22" ht="75" customHeight="1">
      <c r="A18" s="60"/>
      <c r="B18" s="66" t="s">
        <v>44</v>
      </c>
      <c r="C18" s="67" t="s">
        <v>144</v>
      </c>
      <c r="D18" s="67"/>
      <c r="E18" s="67"/>
      <c r="F18" s="67"/>
      <c r="G18" s="67"/>
      <c r="H18" s="67"/>
      <c r="I18" s="67" t="s">
        <v>145</v>
      </c>
      <c r="J18" s="67"/>
      <c r="K18" s="67"/>
      <c r="L18" s="67" t="s">
        <v>146</v>
      </c>
      <c r="M18" s="67"/>
      <c r="N18" s="67"/>
      <c r="O18" s="67"/>
      <c r="P18" s="68" t="s">
        <v>59</v>
      </c>
      <c r="Q18" s="68" t="s">
        <v>82</v>
      </c>
      <c r="R18" s="68">
        <v>95.5</v>
      </c>
      <c r="S18" s="68">
        <v>95.5</v>
      </c>
      <c r="T18" s="68">
        <v>96.8</v>
      </c>
      <c r="U18" s="69">
        <f t="shared" si="0"/>
        <v>101.36125654450261</v>
      </c>
    </row>
    <row r="19" spans="1:22" ht="75" customHeight="1">
      <c r="A19" s="60"/>
      <c r="B19" s="66" t="s">
        <v>44</v>
      </c>
      <c r="C19" s="67" t="s">
        <v>147</v>
      </c>
      <c r="D19" s="67"/>
      <c r="E19" s="67"/>
      <c r="F19" s="67"/>
      <c r="G19" s="67"/>
      <c r="H19" s="67"/>
      <c r="I19" s="67" t="s">
        <v>148</v>
      </c>
      <c r="J19" s="67"/>
      <c r="K19" s="67"/>
      <c r="L19" s="67" t="s">
        <v>149</v>
      </c>
      <c r="M19" s="67"/>
      <c r="N19" s="67"/>
      <c r="O19" s="67"/>
      <c r="P19" s="68" t="s">
        <v>59</v>
      </c>
      <c r="Q19" s="68" t="s">
        <v>82</v>
      </c>
      <c r="R19" s="68">
        <v>95</v>
      </c>
      <c r="S19" s="68">
        <v>95</v>
      </c>
      <c r="T19" s="68">
        <v>101.88</v>
      </c>
      <c r="U19" s="69">
        <f t="shared" si="0"/>
        <v>107.2421052631579</v>
      </c>
    </row>
    <row r="20" spans="1:22" ht="75" customHeight="1">
      <c r="A20" s="60"/>
      <c r="B20" s="66" t="s">
        <v>44</v>
      </c>
      <c r="C20" s="67" t="s">
        <v>150</v>
      </c>
      <c r="D20" s="67"/>
      <c r="E20" s="67"/>
      <c r="F20" s="67"/>
      <c r="G20" s="67"/>
      <c r="H20" s="67"/>
      <c r="I20" s="67" t="s">
        <v>151</v>
      </c>
      <c r="J20" s="67"/>
      <c r="K20" s="67"/>
      <c r="L20" s="67" t="s">
        <v>152</v>
      </c>
      <c r="M20" s="67"/>
      <c r="N20" s="67"/>
      <c r="O20" s="67"/>
      <c r="P20" s="68" t="s">
        <v>59</v>
      </c>
      <c r="Q20" s="68" t="s">
        <v>82</v>
      </c>
      <c r="R20" s="68">
        <v>99</v>
      </c>
      <c r="S20" s="68">
        <v>99</v>
      </c>
      <c r="T20" s="68">
        <v>100</v>
      </c>
      <c r="U20" s="69">
        <f t="shared" si="0"/>
        <v>101.01010101010101</v>
      </c>
    </row>
    <row r="21" spans="1:22" ht="75" customHeight="1">
      <c r="A21" s="60"/>
      <c r="B21" s="66" t="s">
        <v>44</v>
      </c>
      <c r="C21" s="67" t="s">
        <v>153</v>
      </c>
      <c r="D21" s="67"/>
      <c r="E21" s="67"/>
      <c r="F21" s="67"/>
      <c r="G21" s="67"/>
      <c r="H21" s="67"/>
      <c r="I21" s="67" t="s">
        <v>154</v>
      </c>
      <c r="J21" s="67"/>
      <c r="K21" s="67"/>
      <c r="L21" s="67" t="s">
        <v>155</v>
      </c>
      <c r="M21" s="67"/>
      <c r="N21" s="67"/>
      <c r="O21" s="67"/>
      <c r="P21" s="68" t="s">
        <v>59</v>
      </c>
      <c r="Q21" s="68" t="s">
        <v>82</v>
      </c>
      <c r="R21" s="68">
        <v>99</v>
      </c>
      <c r="S21" s="68">
        <v>99</v>
      </c>
      <c r="T21" s="68">
        <v>99.33</v>
      </c>
      <c r="U21" s="69">
        <f t="shared" si="0"/>
        <v>100.33333333333334</v>
      </c>
    </row>
    <row r="22" spans="1:22" ht="75" customHeight="1">
      <c r="A22" s="60"/>
      <c r="B22" s="66" t="s">
        <v>44</v>
      </c>
      <c r="C22" s="67" t="s">
        <v>156</v>
      </c>
      <c r="D22" s="67"/>
      <c r="E22" s="67"/>
      <c r="F22" s="67"/>
      <c r="G22" s="67"/>
      <c r="H22" s="67"/>
      <c r="I22" s="67" t="s">
        <v>157</v>
      </c>
      <c r="J22" s="67"/>
      <c r="K22" s="67"/>
      <c r="L22" s="67" t="s">
        <v>158</v>
      </c>
      <c r="M22" s="67"/>
      <c r="N22" s="67"/>
      <c r="O22" s="67"/>
      <c r="P22" s="68" t="s">
        <v>59</v>
      </c>
      <c r="Q22" s="68" t="s">
        <v>82</v>
      </c>
      <c r="R22" s="68">
        <v>95</v>
      </c>
      <c r="S22" s="68">
        <v>95</v>
      </c>
      <c r="T22" s="68">
        <v>103.69</v>
      </c>
      <c r="U22" s="69">
        <f t="shared" si="0"/>
        <v>109.14736842105263</v>
      </c>
    </row>
    <row r="23" spans="1:22" ht="75" customHeight="1" thickBot="1">
      <c r="A23" s="60"/>
      <c r="B23" s="66" t="s">
        <v>44</v>
      </c>
      <c r="C23" s="67" t="s">
        <v>159</v>
      </c>
      <c r="D23" s="67"/>
      <c r="E23" s="67"/>
      <c r="F23" s="67"/>
      <c r="G23" s="67"/>
      <c r="H23" s="67"/>
      <c r="I23" s="67" t="s">
        <v>160</v>
      </c>
      <c r="J23" s="67"/>
      <c r="K23" s="67"/>
      <c r="L23" s="67" t="s">
        <v>161</v>
      </c>
      <c r="M23" s="67"/>
      <c r="N23" s="67"/>
      <c r="O23" s="67"/>
      <c r="P23" s="68" t="s">
        <v>59</v>
      </c>
      <c r="Q23" s="68" t="s">
        <v>82</v>
      </c>
      <c r="R23" s="68">
        <v>89.13</v>
      </c>
      <c r="S23" s="68">
        <v>89.13</v>
      </c>
      <c r="T23" s="68">
        <v>95.7</v>
      </c>
      <c r="U23" s="69">
        <f t="shared" si="0"/>
        <v>107.37125546953889</v>
      </c>
    </row>
    <row r="24" spans="1:22" ht="22.5" customHeight="1" thickTop="1" thickBot="1">
      <c r="B24" s="13" t="s">
        <v>89</v>
      </c>
      <c r="C24" s="14"/>
      <c r="D24" s="14"/>
      <c r="E24" s="14"/>
      <c r="F24" s="14"/>
      <c r="G24" s="14"/>
      <c r="H24" s="15"/>
      <c r="I24" s="15"/>
      <c r="J24" s="15"/>
      <c r="K24" s="15"/>
      <c r="L24" s="15"/>
      <c r="M24" s="15"/>
      <c r="N24" s="15"/>
      <c r="O24" s="15"/>
      <c r="P24" s="15"/>
      <c r="Q24" s="15"/>
      <c r="R24" s="15"/>
      <c r="S24" s="15"/>
      <c r="T24" s="15"/>
      <c r="U24" s="16"/>
      <c r="V24" s="70"/>
    </row>
    <row r="25" spans="1:22" ht="26.25" customHeight="1" thickTop="1">
      <c r="B25" s="71"/>
      <c r="C25" s="72"/>
      <c r="D25" s="72"/>
      <c r="E25" s="72"/>
      <c r="F25" s="72"/>
      <c r="G25" s="72"/>
      <c r="H25" s="73"/>
      <c r="I25" s="73"/>
      <c r="J25" s="73"/>
      <c r="K25" s="73"/>
      <c r="L25" s="73"/>
      <c r="M25" s="73"/>
      <c r="N25" s="73"/>
      <c r="O25" s="73"/>
      <c r="P25" s="74"/>
      <c r="Q25" s="75"/>
      <c r="R25" s="76" t="s">
        <v>90</v>
      </c>
      <c r="S25" s="44" t="s">
        <v>91</v>
      </c>
      <c r="T25" s="76" t="s">
        <v>92</v>
      </c>
      <c r="U25" s="44" t="s">
        <v>93</v>
      </c>
    </row>
    <row r="26" spans="1:22" ht="26.25" customHeight="1" thickBot="1">
      <c r="B26" s="77"/>
      <c r="C26" s="78"/>
      <c r="D26" s="78"/>
      <c r="E26" s="78"/>
      <c r="F26" s="78"/>
      <c r="G26" s="78"/>
      <c r="H26" s="79"/>
      <c r="I26" s="79"/>
      <c r="J26" s="79"/>
      <c r="K26" s="79"/>
      <c r="L26" s="79"/>
      <c r="M26" s="79"/>
      <c r="N26" s="79"/>
      <c r="O26" s="79"/>
      <c r="P26" s="80"/>
      <c r="Q26" s="81"/>
      <c r="R26" s="82" t="s">
        <v>94</v>
      </c>
      <c r="S26" s="81" t="s">
        <v>94</v>
      </c>
      <c r="T26" s="81" t="s">
        <v>94</v>
      </c>
      <c r="U26" s="81" t="s">
        <v>95</v>
      </c>
    </row>
    <row r="27" spans="1:22" ht="13.5" customHeight="1" thickBot="1">
      <c r="B27" s="83" t="s">
        <v>96</v>
      </c>
      <c r="C27" s="84"/>
      <c r="D27" s="84"/>
      <c r="E27" s="85"/>
      <c r="F27" s="85"/>
      <c r="G27" s="85"/>
      <c r="H27" s="86"/>
      <c r="I27" s="86"/>
      <c r="J27" s="86"/>
      <c r="K27" s="86"/>
      <c r="L27" s="86"/>
      <c r="M27" s="86"/>
      <c r="N27" s="86"/>
      <c r="O27" s="86"/>
      <c r="P27" s="87"/>
      <c r="Q27" s="87"/>
      <c r="R27" s="88" t="str">
        <f t="shared" ref="R27:T28" si="1">"N/D"</f>
        <v>N/D</v>
      </c>
      <c r="S27" s="88" t="str">
        <f t="shared" si="1"/>
        <v>N/D</v>
      </c>
      <c r="T27" s="88" t="str">
        <f t="shared" si="1"/>
        <v>N/D</v>
      </c>
      <c r="U27" s="89" t="str">
        <f>+IF(ISERR(T27/S27*100),"N/A",T27/S27*100)</f>
        <v>N/A</v>
      </c>
    </row>
    <row r="28" spans="1:22" ht="13.5" customHeight="1" thickBot="1">
      <c r="B28" s="90" t="s">
        <v>97</v>
      </c>
      <c r="C28" s="91"/>
      <c r="D28" s="91"/>
      <c r="E28" s="92"/>
      <c r="F28" s="92"/>
      <c r="G28" s="92"/>
      <c r="H28" s="93"/>
      <c r="I28" s="93"/>
      <c r="J28" s="93"/>
      <c r="K28" s="93"/>
      <c r="L28" s="93"/>
      <c r="M28" s="93"/>
      <c r="N28" s="93"/>
      <c r="O28" s="93"/>
      <c r="P28" s="94"/>
      <c r="Q28" s="94"/>
      <c r="R28" s="88" t="str">
        <f t="shared" si="1"/>
        <v>N/D</v>
      </c>
      <c r="S28" s="88" t="str">
        <f t="shared" si="1"/>
        <v>N/D</v>
      </c>
      <c r="T28" s="88" t="str">
        <f t="shared" si="1"/>
        <v>N/D</v>
      </c>
      <c r="U28" s="89" t="str">
        <f>+IF(ISERR(T28/S28*100),"N/A",T28/S28*100)</f>
        <v>N/A</v>
      </c>
    </row>
    <row r="29" spans="1:22" ht="14.85" customHeight="1" thickTop="1" thickBot="1">
      <c r="B29" s="13" t="s">
        <v>98</v>
      </c>
      <c r="C29" s="14"/>
      <c r="D29" s="14"/>
      <c r="E29" s="14"/>
      <c r="F29" s="14"/>
      <c r="G29" s="14"/>
      <c r="H29" s="15"/>
      <c r="I29" s="15"/>
      <c r="J29" s="15"/>
      <c r="K29" s="15"/>
      <c r="L29" s="15"/>
      <c r="M29" s="15"/>
      <c r="N29" s="15"/>
      <c r="O29" s="15"/>
      <c r="P29" s="15"/>
      <c r="Q29" s="15"/>
      <c r="R29" s="15"/>
      <c r="S29" s="15"/>
      <c r="T29" s="15"/>
      <c r="U29" s="16"/>
    </row>
    <row r="30" spans="1:22" ht="44.25" customHeight="1" thickTop="1">
      <c r="B30" s="95" t="s">
        <v>99</v>
      </c>
      <c r="C30" s="97"/>
      <c r="D30" s="97"/>
      <c r="E30" s="97"/>
      <c r="F30" s="97"/>
      <c r="G30" s="97"/>
      <c r="H30" s="97"/>
      <c r="I30" s="97"/>
      <c r="J30" s="97"/>
      <c r="K30" s="97"/>
      <c r="L30" s="97"/>
      <c r="M30" s="97"/>
      <c r="N30" s="97"/>
      <c r="O30" s="97"/>
      <c r="P30" s="97"/>
      <c r="Q30" s="97"/>
      <c r="R30" s="97"/>
      <c r="S30" s="97"/>
      <c r="T30" s="97"/>
      <c r="U30" s="96"/>
    </row>
    <row r="31" spans="1:22" ht="94.7" customHeight="1">
      <c r="B31" s="98" t="s">
        <v>162</v>
      </c>
      <c r="C31" s="100"/>
      <c r="D31" s="100"/>
      <c r="E31" s="100"/>
      <c r="F31" s="100"/>
      <c r="G31" s="100"/>
      <c r="H31" s="100"/>
      <c r="I31" s="100"/>
      <c r="J31" s="100"/>
      <c r="K31" s="100"/>
      <c r="L31" s="100"/>
      <c r="M31" s="100"/>
      <c r="N31" s="100"/>
      <c r="O31" s="100"/>
      <c r="P31" s="100"/>
      <c r="Q31" s="100"/>
      <c r="R31" s="100"/>
      <c r="S31" s="100"/>
      <c r="T31" s="100"/>
      <c r="U31" s="99"/>
    </row>
    <row r="32" spans="1:22" ht="119.25" customHeight="1">
      <c r="B32" s="98" t="s">
        <v>163</v>
      </c>
      <c r="C32" s="100"/>
      <c r="D32" s="100"/>
      <c r="E32" s="100"/>
      <c r="F32" s="100"/>
      <c r="G32" s="100"/>
      <c r="H32" s="100"/>
      <c r="I32" s="100"/>
      <c r="J32" s="100"/>
      <c r="K32" s="100"/>
      <c r="L32" s="100"/>
      <c r="M32" s="100"/>
      <c r="N32" s="100"/>
      <c r="O32" s="100"/>
      <c r="P32" s="100"/>
      <c r="Q32" s="100"/>
      <c r="R32" s="100"/>
      <c r="S32" s="100"/>
      <c r="T32" s="100"/>
      <c r="U32" s="99"/>
    </row>
    <row r="33" spans="2:21" ht="92.25" customHeight="1">
      <c r="B33" s="98" t="s">
        <v>164</v>
      </c>
      <c r="C33" s="100"/>
      <c r="D33" s="100"/>
      <c r="E33" s="100"/>
      <c r="F33" s="100"/>
      <c r="G33" s="100"/>
      <c r="H33" s="100"/>
      <c r="I33" s="100"/>
      <c r="J33" s="100"/>
      <c r="K33" s="100"/>
      <c r="L33" s="100"/>
      <c r="M33" s="100"/>
      <c r="N33" s="100"/>
      <c r="O33" s="100"/>
      <c r="P33" s="100"/>
      <c r="Q33" s="100"/>
      <c r="R33" s="100"/>
      <c r="S33" s="100"/>
      <c r="T33" s="100"/>
      <c r="U33" s="99"/>
    </row>
    <row r="34" spans="2:21" ht="148.69999999999999" customHeight="1">
      <c r="B34" s="98" t="s">
        <v>165</v>
      </c>
      <c r="C34" s="100"/>
      <c r="D34" s="100"/>
      <c r="E34" s="100"/>
      <c r="F34" s="100"/>
      <c r="G34" s="100"/>
      <c r="H34" s="100"/>
      <c r="I34" s="100"/>
      <c r="J34" s="100"/>
      <c r="K34" s="100"/>
      <c r="L34" s="100"/>
      <c r="M34" s="100"/>
      <c r="N34" s="100"/>
      <c r="O34" s="100"/>
      <c r="P34" s="100"/>
      <c r="Q34" s="100"/>
      <c r="R34" s="100"/>
      <c r="S34" s="100"/>
      <c r="T34" s="100"/>
      <c r="U34" s="99"/>
    </row>
    <row r="35" spans="2:21" ht="134.85" customHeight="1">
      <c r="B35" s="98" t="s">
        <v>166</v>
      </c>
      <c r="C35" s="100"/>
      <c r="D35" s="100"/>
      <c r="E35" s="100"/>
      <c r="F35" s="100"/>
      <c r="G35" s="100"/>
      <c r="H35" s="100"/>
      <c r="I35" s="100"/>
      <c r="J35" s="100"/>
      <c r="K35" s="100"/>
      <c r="L35" s="100"/>
      <c r="M35" s="100"/>
      <c r="N35" s="100"/>
      <c r="O35" s="100"/>
      <c r="P35" s="100"/>
      <c r="Q35" s="100"/>
      <c r="R35" s="100"/>
      <c r="S35" s="100"/>
      <c r="T35" s="100"/>
      <c r="U35" s="99"/>
    </row>
    <row r="36" spans="2:21" ht="114.2" customHeight="1">
      <c r="B36" s="98" t="s">
        <v>167</v>
      </c>
      <c r="C36" s="100"/>
      <c r="D36" s="100"/>
      <c r="E36" s="100"/>
      <c r="F36" s="100"/>
      <c r="G36" s="100"/>
      <c r="H36" s="100"/>
      <c r="I36" s="100"/>
      <c r="J36" s="100"/>
      <c r="K36" s="100"/>
      <c r="L36" s="100"/>
      <c r="M36" s="100"/>
      <c r="N36" s="100"/>
      <c r="O36" s="100"/>
      <c r="P36" s="100"/>
      <c r="Q36" s="100"/>
      <c r="R36" s="100"/>
      <c r="S36" s="100"/>
      <c r="T36" s="100"/>
      <c r="U36" s="99"/>
    </row>
    <row r="37" spans="2:21" ht="95.25" customHeight="1">
      <c r="B37" s="98" t="s">
        <v>168</v>
      </c>
      <c r="C37" s="100"/>
      <c r="D37" s="100"/>
      <c r="E37" s="100"/>
      <c r="F37" s="100"/>
      <c r="G37" s="100"/>
      <c r="H37" s="100"/>
      <c r="I37" s="100"/>
      <c r="J37" s="100"/>
      <c r="K37" s="100"/>
      <c r="L37" s="100"/>
      <c r="M37" s="100"/>
      <c r="N37" s="100"/>
      <c r="O37" s="100"/>
      <c r="P37" s="100"/>
      <c r="Q37" s="100"/>
      <c r="R37" s="100"/>
      <c r="S37" s="100"/>
      <c r="T37" s="100"/>
      <c r="U37" s="99"/>
    </row>
    <row r="38" spans="2:21" ht="99.2" customHeight="1">
      <c r="B38" s="98" t="s">
        <v>169</v>
      </c>
      <c r="C38" s="100"/>
      <c r="D38" s="100"/>
      <c r="E38" s="100"/>
      <c r="F38" s="100"/>
      <c r="G38" s="100"/>
      <c r="H38" s="100"/>
      <c r="I38" s="100"/>
      <c r="J38" s="100"/>
      <c r="K38" s="100"/>
      <c r="L38" s="100"/>
      <c r="M38" s="100"/>
      <c r="N38" s="100"/>
      <c r="O38" s="100"/>
      <c r="P38" s="100"/>
      <c r="Q38" s="100"/>
      <c r="R38" s="100"/>
      <c r="S38" s="100"/>
      <c r="T38" s="100"/>
      <c r="U38" s="99"/>
    </row>
    <row r="39" spans="2:21" ht="148.5" customHeight="1">
      <c r="B39" s="98" t="s">
        <v>170</v>
      </c>
      <c r="C39" s="100"/>
      <c r="D39" s="100"/>
      <c r="E39" s="100"/>
      <c r="F39" s="100"/>
      <c r="G39" s="100"/>
      <c r="H39" s="100"/>
      <c r="I39" s="100"/>
      <c r="J39" s="100"/>
      <c r="K39" s="100"/>
      <c r="L39" s="100"/>
      <c r="M39" s="100"/>
      <c r="N39" s="100"/>
      <c r="O39" s="100"/>
      <c r="P39" s="100"/>
      <c r="Q39" s="100"/>
      <c r="R39" s="100"/>
      <c r="S39" s="100"/>
      <c r="T39" s="100"/>
      <c r="U39" s="99"/>
    </row>
    <row r="40" spans="2:21" ht="119.45" customHeight="1">
      <c r="B40" s="98" t="s">
        <v>171</v>
      </c>
      <c r="C40" s="100"/>
      <c r="D40" s="100"/>
      <c r="E40" s="100"/>
      <c r="F40" s="100"/>
      <c r="G40" s="100"/>
      <c r="H40" s="100"/>
      <c r="I40" s="100"/>
      <c r="J40" s="100"/>
      <c r="K40" s="100"/>
      <c r="L40" s="100"/>
      <c r="M40" s="100"/>
      <c r="N40" s="100"/>
      <c r="O40" s="100"/>
      <c r="P40" s="100"/>
      <c r="Q40" s="100"/>
      <c r="R40" s="100"/>
      <c r="S40" s="100"/>
      <c r="T40" s="100"/>
      <c r="U40" s="99"/>
    </row>
    <row r="41" spans="2:21" ht="135" customHeight="1">
      <c r="B41" s="98" t="s">
        <v>172</v>
      </c>
      <c r="C41" s="100"/>
      <c r="D41" s="100"/>
      <c r="E41" s="100"/>
      <c r="F41" s="100"/>
      <c r="G41" s="100"/>
      <c r="H41" s="100"/>
      <c r="I41" s="100"/>
      <c r="J41" s="100"/>
      <c r="K41" s="100"/>
      <c r="L41" s="100"/>
      <c r="M41" s="100"/>
      <c r="N41" s="100"/>
      <c r="O41" s="100"/>
      <c r="P41" s="100"/>
      <c r="Q41" s="100"/>
      <c r="R41" s="100"/>
      <c r="S41" s="100"/>
      <c r="T41" s="100"/>
      <c r="U41" s="99"/>
    </row>
    <row r="42" spans="2:21" ht="139.35" customHeight="1">
      <c r="B42" s="98" t="s">
        <v>173</v>
      </c>
      <c r="C42" s="100"/>
      <c r="D42" s="100"/>
      <c r="E42" s="100"/>
      <c r="F42" s="100"/>
      <c r="G42" s="100"/>
      <c r="H42" s="100"/>
      <c r="I42" s="100"/>
      <c r="J42" s="100"/>
      <c r="K42" s="100"/>
      <c r="L42" s="100"/>
      <c r="M42" s="100"/>
      <c r="N42" s="100"/>
      <c r="O42" s="100"/>
      <c r="P42" s="100"/>
      <c r="Q42" s="100"/>
      <c r="R42" s="100"/>
      <c r="S42" s="100"/>
      <c r="T42" s="100"/>
      <c r="U42" s="99"/>
    </row>
    <row r="43" spans="2:21" ht="116.25" customHeight="1" thickBot="1">
      <c r="B43" s="101" t="s">
        <v>174</v>
      </c>
      <c r="C43" s="103"/>
      <c r="D43" s="103"/>
      <c r="E43" s="103"/>
      <c r="F43" s="103"/>
      <c r="G43" s="103"/>
      <c r="H43" s="103"/>
      <c r="I43" s="103"/>
      <c r="J43" s="103"/>
      <c r="K43" s="103"/>
      <c r="L43" s="103"/>
      <c r="M43" s="103"/>
      <c r="N43" s="103"/>
      <c r="O43" s="103"/>
      <c r="P43" s="103"/>
      <c r="Q43" s="103"/>
      <c r="R43" s="103"/>
      <c r="S43" s="103"/>
      <c r="T43" s="103"/>
      <c r="U43" s="102"/>
    </row>
  </sheetData>
  <mergeCells count="76">
    <mergeCell ref="B40:U40"/>
    <mergeCell ref="B41:U41"/>
    <mergeCell ref="B42:U42"/>
    <mergeCell ref="B43:U43"/>
    <mergeCell ref="B34:U34"/>
    <mergeCell ref="B35:U35"/>
    <mergeCell ref="B36:U36"/>
    <mergeCell ref="B37:U37"/>
    <mergeCell ref="B38:U38"/>
    <mergeCell ref="B39:U39"/>
    <mergeCell ref="B27:D27"/>
    <mergeCell ref="B28:D28"/>
    <mergeCell ref="B30:U30"/>
    <mergeCell ref="B31:U31"/>
    <mergeCell ref="B32:U32"/>
    <mergeCell ref="B33:U33"/>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2A47C2-68FC-402C-BC8A-2C831E71AB67}">
  <sheetPr>
    <tabColor indexed="11"/>
    <pageSetUpPr fitToPage="1"/>
  </sheetPr>
  <dimension ref="A1:AH35"/>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534</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175</v>
      </c>
      <c r="D4" s="19" t="s">
        <v>176</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177</v>
      </c>
      <c r="D6" s="29"/>
      <c r="E6" s="29"/>
      <c r="F6" s="29"/>
      <c r="G6" s="29"/>
      <c r="H6" s="30"/>
      <c r="I6" s="30"/>
      <c r="J6" s="30" t="s">
        <v>18</v>
      </c>
      <c r="K6" s="29" t="s">
        <v>178</v>
      </c>
      <c r="L6" s="29"/>
      <c r="M6" s="29"/>
      <c r="N6" s="31"/>
      <c r="O6" s="32" t="s">
        <v>20</v>
      </c>
      <c r="P6" s="29" t="s">
        <v>179</v>
      </c>
      <c r="Q6" s="29"/>
      <c r="R6" s="33"/>
      <c r="S6" s="32" t="s">
        <v>22</v>
      </c>
      <c r="T6" s="29" t="s">
        <v>180</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c r="A11" s="60"/>
      <c r="B11" s="61" t="s">
        <v>38</v>
      </c>
      <c r="C11" s="62" t="s">
        <v>181</v>
      </c>
      <c r="D11" s="62"/>
      <c r="E11" s="62"/>
      <c r="F11" s="62"/>
      <c r="G11" s="62"/>
      <c r="H11" s="62"/>
      <c r="I11" s="62" t="s">
        <v>182</v>
      </c>
      <c r="J11" s="62"/>
      <c r="K11" s="62"/>
      <c r="L11" s="62" t="s">
        <v>183</v>
      </c>
      <c r="M11" s="62"/>
      <c r="N11" s="62"/>
      <c r="O11" s="62"/>
      <c r="P11" s="63" t="s">
        <v>184</v>
      </c>
      <c r="Q11" s="63" t="s">
        <v>43</v>
      </c>
      <c r="R11" s="63">
        <v>1.5</v>
      </c>
      <c r="S11" s="63">
        <v>1.5</v>
      </c>
      <c r="T11" s="63">
        <v>7.5</v>
      </c>
      <c r="U11" s="65">
        <f t="shared" ref="U11:U19" si="0">IF(ISERR(T11/S11*100),"N/A",T11/S11*100)</f>
        <v>500</v>
      </c>
    </row>
    <row r="12" spans="1:34" ht="75" customHeight="1" thickBot="1">
      <c r="A12" s="60"/>
      <c r="B12" s="66" t="s">
        <v>44</v>
      </c>
      <c r="C12" s="67" t="s">
        <v>44</v>
      </c>
      <c r="D12" s="67"/>
      <c r="E12" s="67"/>
      <c r="F12" s="67"/>
      <c r="G12" s="67"/>
      <c r="H12" s="67"/>
      <c r="I12" s="67" t="s">
        <v>185</v>
      </c>
      <c r="J12" s="67"/>
      <c r="K12" s="67"/>
      <c r="L12" s="67" t="s">
        <v>186</v>
      </c>
      <c r="M12" s="67"/>
      <c r="N12" s="67"/>
      <c r="O12" s="67"/>
      <c r="P12" s="68" t="s">
        <v>59</v>
      </c>
      <c r="Q12" s="68" t="s">
        <v>43</v>
      </c>
      <c r="R12" s="68">
        <v>11</v>
      </c>
      <c r="S12" s="68">
        <v>11</v>
      </c>
      <c r="T12" s="68">
        <v>11</v>
      </c>
      <c r="U12" s="69">
        <f t="shared" si="0"/>
        <v>100</v>
      </c>
    </row>
    <row r="13" spans="1:34" ht="75" customHeight="1" thickTop="1">
      <c r="A13" s="60"/>
      <c r="B13" s="61" t="s">
        <v>52</v>
      </c>
      <c r="C13" s="62" t="s">
        <v>187</v>
      </c>
      <c r="D13" s="62"/>
      <c r="E13" s="62"/>
      <c r="F13" s="62"/>
      <c r="G13" s="62"/>
      <c r="H13" s="62"/>
      <c r="I13" s="62" t="s">
        <v>188</v>
      </c>
      <c r="J13" s="62"/>
      <c r="K13" s="62"/>
      <c r="L13" s="62" t="s">
        <v>189</v>
      </c>
      <c r="M13" s="62"/>
      <c r="N13" s="62"/>
      <c r="O13" s="62"/>
      <c r="P13" s="63" t="s">
        <v>59</v>
      </c>
      <c r="Q13" s="63" t="s">
        <v>130</v>
      </c>
      <c r="R13" s="63">
        <v>81.5</v>
      </c>
      <c r="S13" s="63">
        <v>81.5</v>
      </c>
      <c r="T13" s="63">
        <v>80.819999999999993</v>
      </c>
      <c r="U13" s="65">
        <f t="shared" si="0"/>
        <v>99.165644171779135</v>
      </c>
    </row>
    <row r="14" spans="1:34" ht="75" customHeight="1" thickBot="1">
      <c r="A14" s="60"/>
      <c r="B14" s="66" t="s">
        <v>44</v>
      </c>
      <c r="C14" s="67" t="s">
        <v>44</v>
      </c>
      <c r="D14" s="67"/>
      <c r="E14" s="67"/>
      <c r="F14" s="67"/>
      <c r="G14" s="67"/>
      <c r="H14" s="67"/>
      <c r="I14" s="67" t="s">
        <v>190</v>
      </c>
      <c r="J14" s="67"/>
      <c r="K14" s="67"/>
      <c r="L14" s="67" t="s">
        <v>191</v>
      </c>
      <c r="M14" s="67"/>
      <c r="N14" s="67"/>
      <c r="O14" s="67"/>
      <c r="P14" s="68" t="s">
        <v>59</v>
      </c>
      <c r="Q14" s="68" t="s">
        <v>130</v>
      </c>
      <c r="R14" s="68">
        <v>60.6</v>
      </c>
      <c r="S14" s="68">
        <v>60.6</v>
      </c>
      <c r="T14" s="68">
        <v>68.349999999999994</v>
      </c>
      <c r="U14" s="69">
        <f t="shared" si="0"/>
        <v>112.78877887788778</v>
      </c>
    </row>
    <row r="15" spans="1:34" ht="75" customHeight="1" thickTop="1">
      <c r="A15" s="60"/>
      <c r="B15" s="61" t="s">
        <v>62</v>
      </c>
      <c r="C15" s="62" t="s">
        <v>192</v>
      </c>
      <c r="D15" s="62"/>
      <c r="E15" s="62"/>
      <c r="F15" s="62"/>
      <c r="G15" s="62"/>
      <c r="H15" s="62"/>
      <c r="I15" s="62" t="s">
        <v>193</v>
      </c>
      <c r="J15" s="62"/>
      <c r="K15" s="62"/>
      <c r="L15" s="62" t="s">
        <v>194</v>
      </c>
      <c r="M15" s="62"/>
      <c r="N15" s="62"/>
      <c r="O15" s="62"/>
      <c r="P15" s="63" t="s">
        <v>184</v>
      </c>
      <c r="Q15" s="63" t="s">
        <v>82</v>
      </c>
      <c r="R15" s="63">
        <v>0.59</v>
      </c>
      <c r="S15" s="63">
        <v>0.59</v>
      </c>
      <c r="T15" s="63">
        <v>8.5</v>
      </c>
      <c r="U15" s="65">
        <f t="shared" si="0"/>
        <v>1440.6779661016949</v>
      </c>
    </row>
    <row r="16" spans="1:34" ht="75" customHeight="1">
      <c r="A16" s="60"/>
      <c r="B16" s="66" t="s">
        <v>44</v>
      </c>
      <c r="C16" s="67" t="s">
        <v>195</v>
      </c>
      <c r="D16" s="67"/>
      <c r="E16" s="67"/>
      <c r="F16" s="67"/>
      <c r="G16" s="67"/>
      <c r="H16" s="67"/>
      <c r="I16" s="67" t="s">
        <v>196</v>
      </c>
      <c r="J16" s="67"/>
      <c r="K16" s="67"/>
      <c r="L16" s="67" t="s">
        <v>197</v>
      </c>
      <c r="M16" s="67"/>
      <c r="N16" s="67"/>
      <c r="O16" s="67"/>
      <c r="P16" s="68" t="s">
        <v>184</v>
      </c>
      <c r="Q16" s="68" t="s">
        <v>43</v>
      </c>
      <c r="R16" s="68">
        <v>9.52</v>
      </c>
      <c r="S16" s="68">
        <v>9.52</v>
      </c>
      <c r="T16" s="68">
        <v>14.29</v>
      </c>
      <c r="U16" s="69">
        <f t="shared" si="0"/>
        <v>150.10504201680672</v>
      </c>
    </row>
    <row r="17" spans="1:22" ht="75" customHeight="1" thickBot="1">
      <c r="A17" s="60"/>
      <c r="B17" s="66" t="s">
        <v>44</v>
      </c>
      <c r="C17" s="67" t="s">
        <v>44</v>
      </c>
      <c r="D17" s="67"/>
      <c r="E17" s="67"/>
      <c r="F17" s="67"/>
      <c r="G17" s="67"/>
      <c r="H17" s="67"/>
      <c r="I17" s="67" t="s">
        <v>198</v>
      </c>
      <c r="J17" s="67"/>
      <c r="K17" s="67"/>
      <c r="L17" s="67" t="s">
        <v>199</v>
      </c>
      <c r="M17" s="67"/>
      <c r="N17" s="67"/>
      <c r="O17" s="67"/>
      <c r="P17" s="68" t="s">
        <v>59</v>
      </c>
      <c r="Q17" s="68" t="s">
        <v>43</v>
      </c>
      <c r="R17" s="68">
        <v>71.3</v>
      </c>
      <c r="S17" s="68">
        <v>71.3</v>
      </c>
      <c r="T17" s="68">
        <v>70.12</v>
      </c>
      <c r="U17" s="69">
        <f t="shared" si="0"/>
        <v>98.345021037868179</v>
      </c>
    </row>
    <row r="18" spans="1:22" ht="75" customHeight="1" thickTop="1">
      <c r="A18" s="60"/>
      <c r="B18" s="61" t="s">
        <v>78</v>
      </c>
      <c r="C18" s="62" t="s">
        <v>200</v>
      </c>
      <c r="D18" s="62"/>
      <c r="E18" s="62"/>
      <c r="F18" s="62"/>
      <c r="G18" s="62"/>
      <c r="H18" s="62"/>
      <c r="I18" s="62" t="s">
        <v>201</v>
      </c>
      <c r="J18" s="62"/>
      <c r="K18" s="62"/>
      <c r="L18" s="62" t="s">
        <v>202</v>
      </c>
      <c r="M18" s="62"/>
      <c r="N18" s="62"/>
      <c r="O18" s="62"/>
      <c r="P18" s="63" t="s">
        <v>59</v>
      </c>
      <c r="Q18" s="63" t="s">
        <v>82</v>
      </c>
      <c r="R18" s="63">
        <v>93.88</v>
      </c>
      <c r="S18" s="63">
        <v>93.88</v>
      </c>
      <c r="T18" s="63">
        <v>97.06</v>
      </c>
      <c r="U18" s="65">
        <f t="shared" si="0"/>
        <v>103.3873029399233</v>
      </c>
    </row>
    <row r="19" spans="1:22" ht="75" customHeight="1" thickBot="1">
      <c r="A19" s="60"/>
      <c r="B19" s="66" t="s">
        <v>44</v>
      </c>
      <c r="C19" s="67" t="s">
        <v>203</v>
      </c>
      <c r="D19" s="67"/>
      <c r="E19" s="67"/>
      <c r="F19" s="67"/>
      <c r="G19" s="67"/>
      <c r="H19" s="67"/>
      <c r="I19" s="67" t="s">
        <v>204</v>
      </c>
      <c r="J19" s="67"/>
      <c r="K19" s="67"/>
      <c r="L19" s="67" t="s">
        <v>205</v>
      </c>
      <c r="M19" s="67"/>
      <c r="N19" s="67"/>
      <c r="O19" s="67"/>
      <c r="P19" s="68" t="s">
        <v>184</v>
      </c>
      <c r="Q19" s="68" t="s">
        <v>206</v>
      </c>
      <c r="R19" s="68">
        <v>6.9</v>
      </c>
      <c r="S19" s="68">
        <v>6.9</v>
      </c>
      <c r="T19" s="68">
        <v>-12.41</v>
      </c>
      <c r="U19" s="69">
        <f t="shared" si="0"/>
        <v>-179.8550724637681</v>
      </c>
    </row>
    <row r="20" spans="1:22" ht="22.5" customHeight="1" thickTop="1" thickBot="1">
      <c r="B20" s="13" t="s">
        <v>89</v>
      </c>
      <c r="C20" s="14"/>
      <c r="D20" s="14"/>
      <c r="E20" s="14"/>
      <c r="F20" s="14"/>
      <c r="G20" s="14"/>
      <c r="H20" s="15"/>
      <c r="I20" s="15"/>
      <c r="J20" s="15"/>
      <c r="K20" s="15"/>
      <c r="L20" s="15"/>
      <c r="M20" s="15"/>
      <c r="N20" s="15"/>
      <c r="O20" s="15"/>
      <c r="P20" s="15"/>
      <c r="Q20" s="15"/>
      <c r="R20" s="15"/>
      <c r="S20" s="15"/>
      <c r="T20" s="15"/>
      <c r="U20" s="16"/>
      <c r="V20" s="70"/>
    </row>
    <row r="21" spans="1:22" ht="26.25" customHeight="1" thickTop="1">
      <c r="B21" s="71"/>
      <c r="C21" s="72"/>
      <c r="D21" s="72"/>
      <c r="E21" s="72"/>
      <c r="F21" s="72"/>
      <c r="G21" s="72"/>
      <c r="H21" s="73"/>
      <c r="I21" s="73"/>
      <c r="J21" s="73"/>
      <c r="K21" s="73"/>
      <c r="L21" s="73"/>
      <c r="M21" s="73"/>
      <c r="N21" s="73"/>
      <c r="O21" s="73"/>
      <c r="P21" s="74"/>
      <c r="Q21" s="75"/>
      <c r="R21" s="76" t="s">
        <v>90</v>
      </c>
      <c r="S21" s="44" t="s">
        <v>91</v>
      </c>
      <c r="T21" s="76" t="s">
        <v>92</v>
      </c>
      <c r="U21" s="44" t="s">
        <v>93</v>
      </c>
    </row>
    <row r="22" spans="1:22" ht="26.25" customHeight="1" thickBot="1">
      <c r="B22" s="77"/>
      <c r="C22" s="78"/>
      <c r="D22" s="78"/>
      <c r="E22" s="78"/>
      <c r="F22" s="78"/>
      <c r="G22" s="78"/>
      <c r="H22" s="79"/>
      <c r="I22" s="79"/>
      <c r="J22" s="79"/>
      <c r="K22" s="79"/>
      <c r="L22" s="79"/>
      <c r="M22" s="79"/>
      <c r="N22" s="79"/>
      <c r="O22" s="79"/>
      <c r="P22" s="80"/>
      <c r="Q22" s="81"/>
      <c r="R22" s="82" t="s">
        <v>94</v>
      </c>
      <c r="S22" s="81" t="s">
        <v>94</v>
      </c>
      <c r="T22" s="81" t="s">
        <v>94</v>
      </c>
      <c r="U22" s="81" t="s">
        <v>95</v>
      </c>
    </row>
    <row r="23" spans="1:22" ht="13.5" customHeight="1" thickBot="1">
      <c r="B23" s="83" t="s">
        <v>96</v>
      </c>
      <c r="C23" s="84"/>
      <c r="D23" s="84"/>
      <c r="E23" s="85"/>
      <c r="F23" s="85"/>
      <c r="G23" s="85"/>
      <c r="H23" s="86"/>
      <c r="I23" s="86"/>
      <c r="J23" s="86"/>
      <c r="K23" s="86"/>
      <c r="L23" s="86"/>
      <c r="M23" s="86"/>
      <c r="N23" s="86"/>
      <c r="O23" s="86"/>
      <c r="P23" s="87"/>
      <c r="Q23" s="87"/>
      <c r="R23" s="88" t="str">
        <f t="shared" ref="R23:T24" si="1">"N/D"</f>
        <v>N/D</v>
      </c>
      <c r="S23" s="88" t="str">
        <f t="shared" si="1"/>
        <v>N/D</v>
      </c>
      <c r="T23" s="88" t="str">
        <f t="shared" si="1"/>
        <v>N/D</v>
      </c>
      <c r="U23" s="89" t="str">
        <f>+IF(ISERR(T23/S23*100),"N/A",T23/S23*100)</f>
        <v>N/A</v>
      </c>
    </row>
    <row r="24" spans="1:22" ht="13.5" customHeight="1" thickBot="1">
      <c r="B24" s="90" t="s">
        <v>97</v>
      </c>
      <c r="C24" s="91"/>
      <c r="D24" s="91"/>
      <c r="E24" s="92"/>
      <c r="F24" s="92"/>
      <c r="G24" s="92"/>
      <c r="H24" s="93"/>
      <c r="I24" s="93"/>
      <c r="J24" s="93"/>
      <c r="K24" s="93"/>
      <c r="L24" s="93"/>
      <c r="M24" s="93"/>
      <c r="N24" s="93"/>
      <c r="O24" s="93"/>
      <c r="P24" s="94"/>
      <c r="Q24" s="94"/>
      <c r="R24" s="88" t="str">
        <f t="shared" si="1"/>
        <v>N/D</v>
      </c>
      <c r="S24" s="88" t="str">
        <f t="shared" si="1"/>
        <v>N/D</v>
      </c>
      <c r="T24" s="88" t="str">
        <f t="shared" si="1"/>
        <v>N/D</v>
      </c>
      <c r="U24" s="89" t="str">
        <f>+IF(ISERR(T24/S24*100),"N/A",T24/S24*100)</f>
        <v>N/A</v>
      </c>
    </row>
    <row r="25" spans="1:22" ht="14.85" customHeight="1" thickTop="1" thickBot="1">
      <c r="B25" s="13" t="s">
        <v>98</v>
      </c>
      <c r="C25" s="14"/>
      <c r="D25" s="14"/>
      <c r="E25" s="14"/>
      <c r="F25" s="14"/>
      <c r="G25" s="14"/>
      <c r="H25" s="15"/>
      <c r="I25" s="15"/>
      <c r="J25" s="15"/>
      <c r="K25" s="15"/>
      <c r="L25" s="15"/>
      <c r="M25" s="15"/>
      <c r="N25" s="15"/>
      <c r="O25" s="15"/>
      <c r="P25" s="15"/>
      <c r="Q25" s="15"/>
      <c r="R25" s="15"/>
      <c r="S25" s="15"/>
      <c r="T25" s="15"/>
      <c r="U25" s="16"/>
    </row>
    <row r="26" spans="1:22" ht="44.25" customHeight="1" thickTop="1">
      <c r="B26" s="95" t="s">
        <v>99</v>
      </c>
      <c r="C26" s="97"/>
      <c r="D26" s="97"/>
      <c r="E26" s="97"/>
      <c r="F26" s="97"/>
      <c r="G26" s="97"/>
      <c r="H26" s="97"/>
      <c r="I26" s="97"/>
      <c r="J26" s="97"/>
      <c r="K26" s="97"/>
      <c r="L26" s="97"/>
      <c r="M26" s="97"/>
      <c r="N26" s="97"/>
      <c r="O26" s="97"/>
      <c r="P26" s="97"/>
      <c r="Q26" s="97"/>
      <c r="R26" s="97"/>
      <c r="S26" s="97"/>
      <c r="T26" s="97"/>
      <c r="U26" s="96"/>
    </row>
    <row r="27" spans="1:22" ht="138.94999999999999" customHeight="1">
      <c r="B27" s="98" t="s">
        <v>207</v>
      </c>
      <c r="C27" s="100"/>
      <c r="D27" s="100"/>
      <c r="E27" s="100"/>
      <c r="F27" s="100"/>
      <c r="G27" s="100"/>
      <c r="H27" s="100"/>
      <c r="I27" s="100"/>
      <c r="J27" s="100"/>
      <c r="K27" s="100"/>
      <c r="L27" s="100"/>
      <c r="M27" s="100"/>
      <c r="N27" s="100"/>
      <c r="O27" s="100"/>
      <c r="P27" s="100"/>
      <c r="Q27" s="100"/>
      <c r="R27" s="100"/>
      <c r="S27" s="100"/>
      <c r="T27" s="100"/>
      <c r="U27" s="99"/>
    </row>
    <row r="28" spans="1:22" ht="147.6" customHeight="1">
      <c r="B28" s="98" t="s">
        <v>208</v>
      </c>
      <c r="C28" s="100"/>
      <c r="D28" s="100"/>
      <c r="E28" s="100"/>
      <c r="F28" s="100"/>
      <c r="G28" s="100"/>
      <c r="H28" s="100"/>
      <c r="I28" s="100"/>
      <c r="J28" s="100"/>
      <c r="K28" s="100"/>
      <c r="L28" s="100"/>
      <c r="M28" s="100"/>
      <c r="N28" s="100"/>
      <c r="O28" s="100"/>
      <c r="P28" s="100"/>
      <c r="Q28" s="100"/>
      <c r="R28" s="100"/>
      <c r="S28" s="100"/>
      <c r="T28" s="100"/>
      <c r="U28" s="99"/>
    </row>
    <row r="29" spans="1:22" ht="191.85" customHeight="1">
      <c r="B29" s="98" t="s">
        <v>209</v>
      </c>
      <c r="C29" s="100"/>
      <c r="D29" s="100"/>
      <c r="E29" s="100"/>
      <c r="F29" s="100"/>
      <c r="G29" s="100"/>
      <c r="H29" s="100"/>
      <c r="I29" s="100"/>
      <c r="J29" s="100"/>
      <c r="K29" s="100"/>
      <c r="L29" s="100"/>
      <c r="M29" s="100"/>
      <c r="N29" s="100"/>
      <c r="O29" s="100"/>
      <c r="P29" s="100"/>
      <c r="Q29" s="100"/>
      <c r="R29" s="100"/>
      <c r="S29" s="100"/>
      <c r="T29" s="100"/>
      <c r="U29" s="99"/>
    </row>
    <row r="30" spans="1:22" ht="227.45" customHeight="1">
      <c r="B30" s="98" t="s">
        <v>210</v>
      </c>
      <c r="C30" s="100"/>
      <c r="D30" s="100"/>
      <c r="E30" s="100"/>
      <c r="F30" s="100"/>
      <c r="G30" s="100"/>
      <c r="H30" s="100"/>
      <c r="I30" s="100"/>
      <c r="J30" s="100"/>
      <c r="K30" s="100"/>
      <c r="L30" s="100"/>
      <c r="M30" s="100"/>
      <c r="N30" s="100"/>
      <c r="O30" s="100"/>
      <c r="P30" s="100"/>
      <c r="Q30" s="100"/>
      <c r="R30" s="100"/>
      <c r="S30" s="100"/>
      <c r="T30" s="100"/>
      <c r="U30" s="99"/>
    </row>
    <row r="31" spans="1:22" ht="178.35" customHeight="1">
      <c r="B31" s="98" t="s">
        <v>211</v>
      </c>
      <c r="C31" s="100"/>
      <c r="D31" s="100"/>
      <c r="E31" s="100"/>
      <c r="F31" s="100"/>
      <c r="G31" s="100"/>
      <c r="H31" s="100"/>
      <c r="I31" s="100"/>
      <c r="J31" s="100"/>
      <c r="K31" s="100"/>
      <c r="L31" s="100"/>
      <c r="M31" s="100"/>
      <c r="N31" s="100"/>
      <c r="O31" s="100"/>
      <c r="P31" s="100"/>
      <c r="Q31" s="100"/>
      <c r="R31" s="100"/>
      <c r="S31" s="100"/>
      <c r="T31" s="100"/>
      <c r="U31" s="99"/>
    </row>
    <row r="32" spans="1:22" ht="122.85" customHeight="1">
      <c r="B32" s="98" t="s">
        <v>212</v>
      </c>
      <c r="C32" s="100"/>
      <c r="D32" s="100"/>
      <c r="E32" s="100"/>
      <c r="F32" s="100"/>
      <c r="G32" s="100"/>
      <c r="H32" s="100"/>
      <c r="I32" s="100"/>
      <c r="J32" s="100"/>
      <c r="K32" s="100"/>
      <c r="L32" s="100"/>
      <c r="M32" s="100"/>
      <c r="N32" s="100"/>
      <c r="O32" s="100"/>
      <c r="P32" s="100"/>
      <c r="Q32" s="100"/>
      <c r="R32" s="100"/>
      <c r="S32" s="100"/>
      <c r="T32" s="100"/>
      <c r="U32" s="99"/>
    </row>
    <row r="33" spans="2:21" ht="222.6" customHeight="1">
      <c r="B33" s="98" t="s">
        <v>213</v>
      </c>
      <c r="C33" s="100"/>
      <c r="D33" s="100"/>
      <c r="E33" s="100"/>
      <c r="F33" s="100"/>
      <c r="G33" s="100"/>
      <c r="H33" s="100"/>
      <c r="I33" s="100"/>
      <c r="J33" s="100"/>
      <c r="K33" s="100"/>
      <c r="L33" s="100"/>
      <c r="M33" s="100"/>
      <c r="N33" s="100"/>
      <c r="O33" s="100"/>
      <c r="P33" s="100"/>
      <c r="Q33" s="100"/>
      <c r="R33" s="100"/>
      <c r="S33" s="100"/>
      <c r="T33" s="100"/>
      <c r="U33" s="99"/>
    </row>
    <row r="34" spans="2:21" ht="170.45" customHeight="1">
      <c r="B34" s="98" t="s">
        <v>214</v>
      </c>
      <c r="C34" s="100"/>
      <c r="D34" s="100"/>
      <c r="E34" s="100"/>
      <c r="F34" s="100"/>
      <c r="G34" s="100"/>
      <c r="H34" s="100"/>
      <c r="I34" s="100"/>
      <c r="J34" s="100"/>
      <c r="K34" s="100"/>
      <c r="L34" s="100"/>
      <c r="M34" s="100"/>
      <c r="N34" s="100"/>
      <c r="O34" s="100"/>
      <c r="P34" s="100"/>
      <c r="Q34" s="100"/>
      <c r="R34" s="100"/>
      <c r="S34" s="100"/>
      <c r="T34" s="100"/>
      <c r="U34" s="99"/>
    </row>
    <row r="35" spans="2:21" ht="150.6" customHeight="1" thickBot="1">
      <c r="B35" s="101" t="s">
        <v>215</v>
      </c>
      <c r="C35" s="103"/>
      <c r="D35" s="103"/>
      <c r="E35" s="103"/>
      <c r="F35" s="103"/>
      <c r="G35" s="103"/>
      <c r="H35" s="103"/>
      <c r="I35" s="103"/>
      <c r="J35" s="103"/>
      <c r="K35" s="103"/>
      <c r="L35" s="103"/>
      <c r="M35" s="103"/>
      <c r="N35" s="103"/>
      <c r="O35" s="103"/>
      <c r="P35" s="103"/>
      <c r="Q35" s="103"/>
      <c r="R35" s="103"/>
      <c r="S35" s="103"/>
      <c r="T35" s="103"/>
      <c r="U35" s="102"/>
    </row>
  </sheetData>
  <mergeCells count="60">
    <mergeCell ref="B30:U30"/>
    <mergeCell ref="B31:U31"/>
    <mergeCell ref="B32:U32"/>
    <mergeCell ref="B33:U33"/>
    <mergeCell ref="B34:U34"/>
    <mergeCell ref="B35:U35"/>
    <mergeCell ref="B23:D23"/>
    <mergeCell ref="B24:D24"/>
    <mergeCell ref="B26:U26"/>
    <mergeCell ref="B27:U27"/>
    <mergeCell ref="B28:U28"/>
    <mergeCell ref="B29:U29"/>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5417E0-1DA7-4425-BEAE-2A227C4797AC}">
  <sheetPr>
    <tabColor indexed="11"/>
    <pageSetUpPr fitToPage="1"/>
  </sheetPr>
  <dimension ref="A1:AH37"/>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534</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216</v>
      </c>
      <c r="D4" s="19" t="s">
        <v>217</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218</v>
      </c>
      <c r="Q6" s="29"/>
      <c r="R6" s="33"/>
      <c r="S6" s="32" t="s">
        <v>22</v>
      </c>
      <c r="T6" s="29" t="s">
        <v>219</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220</v>
      </c>
      <c r="D11" s="62"/>
      <c r="E11" s="62"/>
      <c r="F11" s="62"/>
      <c r="G11" s="62"/>
      <c r="H11" s="62"/>
      <c r="I11" s="62" t="s">
        <v>221</v>
      </c>
      <c r="J11" s="62"/>
      <c r="K11" s="62"/>
      <c r="L11" s="62" t="s">
        <v>222</v>
      </c>
      <c r="M11" s="62"/>
      <c r="N11" s="62"/>
      <c r="O11" s="62"/>
      <c r="P11" s="63" t="s">
        <v>59</v>
      </c>
      <c r="Q11" s="63" t="s">
        <v>43</v>
      </c>
      <c r="R11" s="63">
        <v>47.53</v>
      </c>
      <c r="S11" s="63">
        <v>47.53</v>
      </c>
      <c r="T11" s="63">
        <v>47.63</v>
      </c>
      <c r="U11" s="65">
        <f t="shared" ref="U11:U20" si="0">IF(ISERR(T11/S11*100),"N/A",T11/S11*100)</f>
        <v>100.2103934357248</v>
      </c>
    </row>
    <row r="12" spans="1:34" ht="75" customHeight="1" thickTop="1">
      <c r="A12" s="60"/>
      <c r="B12" s="61" t="s">
        <v>52</v>
      </c>
      <c r="C12" s="62" t="s">
        <v>223</v>
      </c>
      <c r="D12" s="62"/>
      <c r="E12" s="62"/>
      <c r="F12" s="62"/>
      <c r="G12" s="62"/>
      <c r="H12" s="62"/>
      <c r="I12" s="62" t="s">
        <v>224</v>
      </c>
      <c r="J12" s="62"/>
      <c r="K12" s="62"/>
      <c r="L12" s="62" t="s">
        <v>225</v>
      </c>
      <c r="M12" s="62"/>
      <c r="N12" s="62"/>
      <c r="O12" s="62"/>
      <c r="P12" s="63" t="s">
        <v>59</v>
      </c>
      <c r="Q12" s="63" t="s">
        <v>66</v>
      </c>
      <c r="R12" s="63">
        <v>41.27</v>
      </c>
      <c r="S12" s="63">
        <v>41.27</v>
      </c>
      <c r="T12" s="63">
        <v>40.22</v>
      </c>
      <c r="U12" s="65">
        <f t="shared" si="0"/>
        <v>97.455779016234544</v>
      </c>
    </row>
    <row r="13" spans="1:34" ht="75" customHeight="1" thickBot="1">
      <c r="A13" s="60"/>
      <c r="B13" s="66" t="s">
        <v>44</v>
      </c>
      <c r="C13" s="67" t="s">
        <v>44</v>
      </c>
      <c r="D13" s="67"/>
      <c r="E13" s="67"/>
      <c r="F13" s="67"/>
      <c r="G13" s="67"/>
      <c r="H13" s="67"/>
      <c r="I13" s="67" t="s">
        <v>226</v>
      </c>
      <c r="J13" s="67"/>
      <c r="K13" s="67"/>
      <c r="L13" s="67" t="s">
        <v>227</v>
      </c>
      <c r="M13" s="67"/>
      <c r="N13" s="67"/>
      <c r="O13" s="67"/>
      <c r="P13" s="68" t="s">
        <v>59</v>
      </c>
      <c r="Q13" s="68" t="s">
        <v>66</v>
      </c>
      <c r="R13" s="68">
        <v>67.08</v>
      </c>
      <c r="S13" s="68">
        <v>67.08</v>
      </c>
      <c r="T13" s="68">
        <v>66.97</v>
      </c>
      <c r="U13" s="69">
        <f t="shared" si="0"/>
        <v>99.836016696481806</v>
      </c>
    </row>
    <row r="14" spans="1:34" ht="75" customHeight="1" thickTop="1">
      <c r="A14" s="60"/>
      <c r="B14" s="61" t="s">
        <v>62</v>
      </c>
      <c r="C14" s="62" t="s">
        <v>228</v>
      </c>
      <c r="D14" s="62"/>
      <c r="E14" s="62"/>
      <c r="F14" s="62"/>
      <c r="G14" s="62"/>
      <c r="H14" s="62"/>
      <c r="I14" s="62" t="s">
        <v>229</v>
      </c>
      <c r="J14" s="62"/>
      <c r="K14" s="62"/>
      <c r="L14" s="62" t="s">
        <v>230</v>
      </c>
      <c r="M14" s="62"/>
      <c r="N14" s="62"/>
      <c r="O14" s="62"/>
      <c r="P14" s="63" t="s">
        <v>59</v>
      </c>
      <c r="Q14" s="63" t="s">
        <v>231</v>
      </c>
      <c r="R14" s="63">
        <v>95.46</v>
      </c>
      <c r="S14" s="63">
        <v>95.46</v>
      </c>
      <c r="T14" s="63">
        <v>94.04</v>
      </c>
      <c r="U14" s="65">
        <f t="shared" si="0"/>
        <v>98.51246595432643</v>
      </c>
    </row>
    <row r="15" spans="1:34" ht="75" customHeight="1">
      <c r="A15" s="60"/>
      <c r="B15" s="66" t="s">
        <v>44</v>
      </c>
      <c r="C15" s="67" t="s">
        <v>44</v>
      </c>
      <c r="D15" s="67"/>
      <c r="E15" s="67"/>
      <c r="F15" s="67"/>
      <c r="G15" s="67"/>
      <c r="H15" s="67"/>
      <c r="I15" s="67" t="s">
        <v>232</v>
      </c>
      <c r="J15" s="67"/>
      <c r="K15" s="67"/>
      <c r="L15" s="67" t="s">
        <v>233</v>
      </c>
      <c r="M15" s="67"/>
      <c r="N15" s="67"/>
      <c r="O15" s="67"/>
      <c r="P15" s="68" t="s">
        <v>59</v>
      </c>
      <c r="Q15" s="68" t="s">
        <v>206</v>
      </c>
      <c r="R15" s="68">
        <v>100</v>
      </c>
      <c r="S15" s="68">
        <v>100</v>
      </c>
      <c r="T15" s="68">
        <v>102.19</v>
      </c>
      <c r="U15" s="69">
        <f t="shared" si="0"/>
        <v>102.19</v>
      </c>
    </row>
    <row r="16" spans="1:34" ht="75" customHeight="1">
      <c r="A16" s="60"/>
      <c r="B16" s="66" t="s">
        <v>44</v>
      </c>
      <c r="C16" s="67" t="s">
        <v>234</v>
      </c>
      <c r="D16" s="67"/>
      <c r="E16" s="67"/>
      <c r="F16" s="67"/>
      <c r="G16" s="67"/>
      <c r="H16" s="67"/>
      <c r="I16" s="67" t="s">
        <v>235</v>
      </c>
      <c r="J16" s="67"/>
      <c r="K16" s="67"/>
      <c r="L16" s="67" t="s">
        <v>236</v>
      </c>
      <c r="M16" s="67"/>
      <c r="N16" s="67"/>
      <c r="O16" s="67"/>
      <c r="P16" s="68" t="s">
        <v>59</v>
      </c>
      <c r="Q16" s="68" t="s">
        <v>66</v>
      </c>
      <c r="R16" s="68">
        <v>110.22</v>
      </c>
      <c r="S16" s="68">
        <v>110.22</v>
      </c>
      <c r="T16" s="68">
        <v>114.93</v>
      </c>
      <c r="U16" s="69">
        <f t="shared" si="0"/>
        <v>104.2732716385411</v>
      </c>
    </row>
    <row r="17" spans="1:22" ht="75" customHeight="1" thickBot="1">
      <c r="A17" s="60"/>
      <c r="B17" s="66" t="s">
        <v>44</v>
      </c>
      <c r="C17" s="67" t="s">
        <v>44</v>
      </c>
      <c r="D17" s="67"/>
      <c r="E17" s="67"/>
      <c r="F17" s="67"/>
      <c r="G17" s="67"/>
      <c r="H17" s="67"/>
      <c r="I17" s="67" t="s">
        <v>237</v>
      </c>
      <c r="J17" s="67"/>
      <c r="K17" s="67"/>
      <c r="L17" s="67" t="s">
        <v>238</v>
      </c>
      <c r="M17" s="67"/>
      <c r="N17" s="67"/>
      <c r="O17" s="67"/>
      <c r="P17" s="68" t="s">
        <v>59</v>
      </c>
      <c r="Q17" s="68" t="s">
        <v>66</v>
      </c>
      <c r="R17" s="68">
        <v>41.85</v>
      </c>
      <c r="S17" s="68">
        <v>41.85</v>
      </c>
      <c r="T17" s="68">
        <v>41.09</v>
      </c>
      <c r="U17" s="69">
        <f t="shared" si="0"/>
        <v>98.183990442054963</v>
      </c>
    </row>
    <row r="18" spans="1:22" ht="75" customHeight="1" thickTop="1">
      <c r="A18" s="60"/>
      <c r="B18" s="61" t="s">
        <v>78</v>
      </c>
      <c r="C18" s="62" t="s">
        <v>239</v>
      </c>
      <c r="D18" s="62"/>
      <c r="E18" s="62"/>
      <c r="F18" s="62"/>
      <c r="G18" s="62"/>
      <c r="H18" s="62"/>
      <c r="I18" s="62" t="s">
        <v>240</v>
      </c>
      <c r="J18" s="62"/>
      <c r="K18" s="62"/>
      <c r="L18" s="62" t="s">
        <v>241</v>
      </c>
      <c r="M18" s="62"/>
      <c r="N18" s="62"/>
      <c r="O18" s="62"/>
      <c r="P18" s="63" t="s">
        <v>59</v>
      </c>
      <c r="Q18" s="63" t="s">
        <v>82</v>
      </c>
      <c r="R18" s="63">
        <v>79.5</v>
      </c>
      <c r="S18" s="63">
        <v>79.5</v>
      </c>
      <c r="T18" s="63">
        <v>82.29</v>
      </c>
      <c r="U18" s="65">
        <f t="shared" si="0"/>
        <v>103.50943396226415</v>
      </c>
    </row>
    <row r="19" spans="1:22" ht="75" customHeight="1">
      <c r="A19" s="60"/>
      <c r="B19" s="66" t="s">
        <v>44</v>
      </c>
      <c r="C19" s="67" t="s">
        <v>44</v>
      </c>
      <c r="D19" s="67"/>
      <c r="E19" s="67"/>
      <c r="F19" s="67"/>
      <c r="G19" s="67"/>
      <c r="H19" s="67"/>
      <c r="I19" s="67" t="s">
        <v>242</v>
      </c>
      <c r="J19" s="67"/>
      <c r="K19" s="67"/>
      <c r="L19" s="67" t="s">
        <v>243</v>
      </c>
      <c r="M19" s="67"/>
      <c r="N19" s="67"/>
      <c r="O19" s="67"/>
      <c r="P19" s="68" t="s">
        <v>59</v>
      </c>
      <c r="Q19" s="68" t="s">
        <v>82</v>
      </c>
      <c r="R19" s="68">
        <v>93</v>
      </c>
      <c r="S19" s="68">
        <v>93</v>
      </c>
      <c r="T19" s="68">
        <v>95.57</v>
      </c>
      <c r="U19" s="69">
        <f t="shared" si="0"/>
        <v>102.76344086021506</v>
      </c>
    </row>
    <row r="20" spans="1:22" ht="75" customHeight="1" thickBot="1">
      <c r="A20" s="60"/>
      <c r="B20" s="66" t="s">
        <v>44</v>
      </c>
      <c r="C20" s="67" t="s">
        <v>244</v>
      </c>
      <c r="D20" s="67"/>
      <c r="E20" s="67"/>
      <c r="F20" s="67"/>
      <c r="G20" s="67"/>
      <c r="H20" s="67"/>
      <c r="I20" s="67" t="s">
        <v>245</v>
      </c>
      <c r="J20" s="67"/>
      <c r="K20" s="67"/>
      <c r="L20" s="67" t="s">
        <v>246</v>
      </c>
      <c r="M20" s="67"/>
      <c r="N20" s="67"/>
      <c r="O20" s="67"/>
      <c r="P20" s="68" t="s">
        <v>59</v>
      </c>
      <c r="Q20" s="68" t="s">
        <v>82</v>
      </c>
      <c r="R20" s="68">
        <v>90.65</v>
      </c>
      <c r="S20" s="68">
        <v>90.65</v>
      </c>
      <c r="T20" s="68">
        <v>92.53</v>
      </c>
      <c r="U20" s="69">
        <f t="shared" si="0"/>
        <v>102.07391064533921</v>
      </c>
    </row>
    <row r="21" spans="1:22" ht="22.5" customHeight="1" thickTop="1" thickBot="1">
      <c r="B21" s="13" t="s">
        <v>89</v>
      </c>
      <c r="C21" s="14"/>
      <c r="D21" s="14"/>
      <c r="E21" s="14"/>
      <c r="F21" s="14"/>
      <c r="G21" s="14"/>
      <c r="H21" s="15"/>
      <c r="I21" s="15"/>
      <c r="J21" s="15"/>
      <c r="K21" s="15"/>
      <c r="L21" s="15"/>
      <c r="M21" s="15"/>
      <c r="N21" s="15"/>
      <c r="O21" s="15"/>
      <c r="P21" s="15"/>
      <c r="Q21" s="15"/>
      <c r="R21" s="15"/>
      <c r="S21" s="15"/>
      <c r="T21" s="15"/>
      <c r="U21" s="16"/>
      <c r="V21" s="70"/>
    </row>
    <row r="22" spans="1:22" ht="26.25" customHeight="1" thickTop="1">
      <c r="B22" s="71"/>
      <c r="C22" s="72"/>
      <c r="D22" s="72"/>
      <c r="E22" s="72"/>
      <c r="F22" s="72"/>
      <c r="G22" s="72"/>
      <c r="H22" s="73"/>
      <c r="I22" s="73"/>
      <c r="J22" s="73"/>
      <c r="K22" s="73"/>
      <c r="L22" s="73"/>
      <c r="M22" s="73"/>
      <c r="N22" s="73"/>
      <c r="O22" s="73"/>
      <c r="P22" s="74"/>
      <c r="Q22" s="75"/>
      <c r="R22" s="76" t="s">
        <v>90</v>
      </c>
      <c r="S22" s="44" t="s">
        <v>91</v>
      </c>
      <c r="T22" s="76" t="s">
        <v>92</v>
      </c>
      <c r="U22" s="44" t="s">
        <v>93</v>
      </c>
    </row>
    <row r="23" spans="1:22" ht="26.25" customHeight="1" thickBot="1">
      <c r="B23" s="77"/>
      <c r="C23" s="78"/>
      <c r="D23" s="78"/>
      <c r="E23" s="78"/>
      <c r="F23" s="78"/>
      <c r="G23" s="78"/>
      <c r="H23" s="79"/>
      <c r="I23" s="79"/>
      <c r="J23" s="79"/>
      <c r="K23" s="79"/>
      <c r="L23" s="79"/>
      <c r="M23" s="79"/>
      <c r="N23" s="79"/>
      <c r="O23" s="79"/>
      <c r="P23" s="80"/>
      <c r="Q23" s="81"/>
      <c r="R23" s="82" t="s">
        <v>94</v>
      </c>
      <c r="S23" s="81" t="s">
        <v>94</v>
      </c>
      <c r="T23" s="81" t="s">
        <v>94</v>
      </c>
      <c r="U23" s="81" t="s">
        <v>95</v>
      </c>
    </row>
    <row r="24" spans="1:22" ht="13.5" customHeight="1" thickBot="1">
      <c r="B24" s="83" t="s">
        <v>96</v>
      </c>
      <c r="C24" s="84"/>
      <c r="D24" s="84"/>
      <c r="E24" s="85"/>
      <c r="F24" s="85"/>
      <c r="G24" s="85"/>
      <c r="H24" s="86"/>
      <c r="I24" s="86"/>
      <c r="J24" s="86"/>
      <c r="K24" s="86"/>
      <c r="L24" s="86"/>
      <c r="M24" s="86"/>
      <c r="N24" s="86"/>
      <c r="O24" s="86"/>
      <c r="P24" s="87"/>
      <c r="Q24" s="87"/>
      <c r="R24" s="88" t="str">
        <f t="shared" ref="R24:T25" si="1">"N/D"</f>
        <v>N/D</v>
      </c>
      <c r="S24" s="88" t="str">
        <f t="shared" si="1"/>
        <v>N/D</v>
      </c>
      <c r="T24" s="88" t="str">
        <f t="shared" si="1"/>
        <v>N/D</v>
      </c>
      <c r="U24" s="89" t="str">
        <f>+IF(ISERR(T24/S24*100),"N/A",T24/S24*100)</f>
        <v>N/A</v>
      </c>
    </row>
    <row r="25" spans="1:22" ht="13.5" customHeight="1" thickBot="1">
      <c r="B25" s="90" t="s">
        <v>97</v>
      </c>
      <c r="C25" s="91"/>
      <c r="D25" s="91"/>
      <c r="E25" s="92"/>
      <c r="F25" s="92"/>
      <c r="G25" s="92"/>
      <c r="H25" s="93"/>
      <c r="I25" s="93"/>
      <c r="J25" s="93"/>
      <c r="K25" s="93"/>
      <c r="L25" s="93"/>
      <c r="M25" s="93"/>
      <c r="N25" s="93"/>
      <c r="O25" s="93"/>
      <c r="P25" s="94"/>
      <c r="Q25" s="94"/>
      <c r="R25" s="88" t="str">
        <f t="shared" si="1"/>
        <v>N/D</v>
      </c>
      <c r="S25" s="88" t="str">
        <f t="shared" si="1"/>
        <v>N/D</v>
      </c>
      <c r="T25" s="88" t="str">
        <f t="shared" si="1"/>
        <v>N/D</v>
      </c>
      <c r="U25" s="89" t="str">
        <f>+IF(ISERR(T25/S25*100),"N/A",T25/S25*100)</f>
        <v>N/A</v>
      </c>
    </row>
    <row r="26" spans="1:22" ht="14.85" customHeight="1" thickTop="1" thickBot="1">
      <c r="B26" s="13" t="s">
        <v>98</v>
      </c>
      <c r="C26" s="14"/>
      <c r="D26" s="14"/>
      <c r="E26" s="14"/>
      <c r="F26" s="14"/>
      <c r="G26" s="14"/>
      <c r="H26" s="15"/>
      <c r="I26" s="15"/>
      <c r="J26" s="15"/>
      <c r="K26" s="15"/>
      <c r="L26" s="15"/>
      <c r="M26" s="15"/>
      <c r="N26" s="15"/>
      <c r="O26" s="15"/>
      <c r="P26" s="15"/>
      <c r="Q26" s="15"/>
      <c r="R26" s="15"/>
      <c r="S26" s="15"/>
      <c r="T26" s="15"/>
      <c r="U26" s="16"/>
    </row>
    <row r="27" spans="1:22" ht="44.25" customHeight="1" thickTop="1">
      <c r="B27" s="95" t="s">
        <v>99</v>
      </c>
      <c r="C27" s="97"/>
      <c r="D27" s="97"/>
      <c r="E27" s="97"/>
      <c r="F27" s="97"/>
      <c r="G27" s="97"/>
      <c r="H27" s="97"/>
      <c r="I27" s="97"/>
      <c r="J27" s="97"/>
      <c r="K27" s="97"/>
      <c r="L27" s="97"/>
      <c r="M27" s="97"/>
      <c r="N27" s="97"/>
      <c r="O27" s="97"/>
      <c r="P27" s="97"/>
      <c r="Q27" s="97"/>
      <c r="R27" s="97"/>
      <c r="S27" s="97"/>
      <c r="T27" s="97"/>
      <c r="U27" s="96"/>
    </row>
    <row r="28" spans="1:22" ht="85.7" customHeight="1">
      <c r="B28" s="98" t="s">
        <v>247</v>
      </c>
      <c r="C28" s="100"/>
      <c r="D28" s="100"/>
      <c r="E28" s="100"/>
      <c r="F28" s="100"/>
      <c r="G28" s="100"/>
      <c r="H28" s="100"/>
      <c r="I28" s="100"/>
      <c r="J28" s="100"/>
      <c r="K28" s="100"/>
      <c r="L28" s="100"/>
      <c r="M28" s="100"/>
      <c r="N28" s="100"/>
      <c r="O28" s="100"/>
      <c r="P28" s="100"/>
      <c r="Q28" s="100"/>
      <c r="R28" s="100"/>
      <c r="S28" s="100"/>
      <c r="T28" s="100"/>
      <c r="U28" s="99"/>
    </row>
    <row r="29" spans="1:22" ht="46.7" customHeight="1">
      <c r="B29" s="98" t="s">
        <v>248</v>
      </c>
      <c r="C29" s="100"/>
      <c r="D29" s="100"/>
      <c r="E29" s="100"/>
      <c r="F29" s="100"/>
      <c r="G29" s="100"/>
      <c r="H29" s="100"/>
      <c r="I29" s="100"/>
      <c r="J29" s="100"/>
      <c r="K29" s="100"/>
      <c r="L29" s="100"/>
      <c r="M29" s="100"/>
      <c r="N29" s="100"/>
      <c r="O29" s="100"/>
      <c r="P29" s="100"/>
      <c r="Q29" s="100"/>
      <c r="R29" s="100"/>
      <c r="S29" s="100"/>
      <c r="T29" s="100"/>
      <c r="U29" s="99"/>
    </row>
    <row r="30" spans="1:22" ht="81.599999999999994" customHeight="1">
      <c r="B30" s="98" t="s">
        <v>249</v>
      </c>
      <c r="C30" s="100"/>
      <c r="D30" s="100"/>
      <c r="E30" s="100"/>
      <c r="F30" s="100"/>
      <c r="G30" s="100"/>
      <c r="H30" s="100"/>
      <c r="I30" s="100"/>
      <c r="J30" s="100"/>
      <c r="K30" s="100"/>
      <c r="L30" s="100"/>
      <c r="M30" s="100"/>
      <c r="N30" s="100"/>
      <c r="O30" s="100"/>
      <c r="P30" s="100"/>
      <c r="Q30" s="100"/>
      <c r="R30" s="100"/>
      <c r="S30" s="100"/>
      <c r="T30" s="100"/>
      <c r="U30" s="99"/>
    </row>
    <row r="31" spans="1:22" ht="70.349999999999994" customHeight="1">
      <c r="B31" s="98" t="s">
        <v>250</v>
      </c>
      <c r="C31" s="100"/>
      <c r="D31" s="100"/>
      <c r="E31" s="100"/>
      <c r="F31" s="100"/>
      <c r="G31" s="100"/>
      <c r="H31" s="100"/>
      <c r="I31" s="100"/>
      <c r="J31" s="100"/>
      <c r="K31" s="100"/>
      <c r="L31" s="100"/>
      <c r="M31" s="100"/>
      <c r="N31" s="100"/>
      <c r="O31" s="100"/>
      <c r="P31" s="100"/>
      <c r="Q31" s="100"/>
      <c r="R31" s="100"/>
      <c r="S31" s="100"/>
      <c r="T31" s="100"/>
      <c r="U31" s="99"/>
    </row>
    <row r="32" spans="1:22" ht="69.599999999999994" customHeight="1">
      <c r="B32" s="98" t="s">
        <v>251</v>
      </c>
      <c r="C32" s="100"/>
      <c r="D32" s="100"/>
      <c r="E32" s="100"/>
      <c r="F32" s="100"/>
      <c r="G32" s="100"/>
      <c r="H32" s="100"/>
      <c r="I32" s="100"/>
      <c r="J32" s="100"/>
      <c r="K32" s="100"/>
      <c r="L32" s="100"/>
      <c r="M32" s="100"/>
      <c r="N32" s="100"/>
      <c r="O32" s="100"/>
      <c r="P32" s="100"/>
      <c r="Q32" s="100"/>
      <c r="R32" s="100"/>
      <c r="S32" s="100"/>
      <c r="T32" s="100"/>
      <c r="U32" s="99"/>
    </row>
    <row r="33" spans="2:21" ht="39.200000000000003" customHeight="1">
      <c r="B33" s="98" t="s">
        <v>252</v>
      </c>
      <c r="C33" s="100"/>
      <c r="D33" s="100"/>
      <c r="E33" s="100"/>
      <c r="F33" s="100"/>
      <c r="G33" s="100"/>
      <c r="H33" s="100"/>
      <c r="I33" s="100"/>
      <c r="J33" s="100"/>
      <c r="K33" s="100"/>
      <c r="L33" s="100"/>
      <c r="M33" s="100"/>
      <c r="N33" s="100"/>
      <c r="O33" s="100"/>
      <c r="P33" s="100"/>
      <c r="Q33" s="100"/>
      <c r="R33" s="100"/>
      <c r="S33" s="100"/>
      <c r="T33" s="100"/>
      <c r="U33" s="99"/>
    </row>
    <row r="34" spans="2:21" ht="51.2" customHeight="1">
      <c r="B34" s="98" t="s">
        <v>253</v>
      </c>
      <c r="C34" s="100"/>
      <c r="D34" s="100"/>
      <c r="E34" s="100"/>
      <c r="F34" s="100"/>
      <c r="G34" s="100"/>
      <c r="H34" s="100"/>
      <c r="I34" s="100"/>
      <c r="J34" s="100"/>
      <c r="K34" s="100"/>
      <c r="L34" s="100"/>
      <c r="M34" s="100"/>
      <c r="N34" s="100"/>
      <c r="O34" s="100"/>
      <c r="P34" s="100"/>
      <c r="Q34" s="100"/>
      <c r="R34" s="100"/>
      <c r="S34" s="100"/>
      <c r="T34" s="100"/>
      <c r="U34" s="99"/>
    </row>
    <row r="35" spans="2:21" ht="89.45" customHeight="1">
      <c r="B35" s="98" t="s">
        <v>254</v>
      </c>
      <c r="C35" s="100"/>
      <c r="D35" s="100"/>
      <c r="E35" s="100"/>
      <c r="F35" s="100"/>
      <c r="G35" s="100"/>
      <c r="H35" s="100"/>
      <c r="I35" s="100"/>
      <c r="J35" s="100"/>
      <c r="K35" s="100"/>
      <c r="L35" s="100"/>
      <c r="M35" s="100"/>
      <c r="N35" s="100"/>
      <c r="O35" s="100"/>
      <c r="P35" s="100"/>
      <c r="Q35" s="100"/>
      <c r="R35" s="100"/>
      <c r="S35" s="100"/>
      <c r="T35" s="100"/>
      <c r="U35" s="99"/>
    </row>
    <row r="36" spans="2:21" ht="63.95" customHeight="1">
      <c r="B36" s="98" t="s">
        <v>255</v>
      </c>
      <c r="C36" s="100"/>
      <c r="D36" s="100"/>
      <c r="E36" s="100"/>
      <c r="F36" s="100"/>
      <c r="G36" s="100"/>
      <c r="H36" s="100"/>
      <c r="I36" s="100"/>
      <c r="J36" s="100"/>
      <c r="K36" s="100"/>
      <c r="L36" s="100"/>
      <c r="M36" s="100"/>
      <c r="N36" s="100"/>
      <c r="O36" s="100"/>
      <c r="P36" s="100"/>
      <c r="Q36" s="100"/>
      <c r="R36" s="100"/>
      <c r="S36" s="100"/>
      <c r="T36" s="100"/>
      <c r="U36" s="99"/>
    </row>
    <row r="37" spans="2:21" ht="69.95" customHeight="1" thickBot="1">
      <c r="B37" s="101" t="s">
        <v>256</v>
      </c>
      <c r="C37" s="103"/>
      <c r="D37" s="103"/>
      <c r="E37" s="103"/>
      <c r="F37" s="103"/>
      <c r="G37" s="103"/>
      <c r="H37" s="103"/>
      <c r="I37" s="103"/>
      <c r="J37" s="103"/>
      <c r="K37" s="103"/>
      <c r="L37" s="103"/>
      <c r="M37" s="103"/>
      <c r="N37" s="103"/>
      <c r="O37" s="103"/>
      <c r="P37" s="103"/>
      <c r="Q37" s="103"/>
      <c r="R37" s="103"/>
      <c r="S37" s="103"/>
      <c r="T37" s="103"/>
      <c r="U37" s="102"/>
    </row>
  </sheetData>
  <mergeCells count="64">
    <mergeCell ref="B34:U34"/>
    <mergeCell ref="B35:U35"/>
    <mergeCell ref="B36:U36"/>
    <mergeCell ref="B37:U37"/>
    <mergeCell ref="B28:U28"/>
    <mergeCell ref="B29:U29"/>
    <mergeCell ref="B30:U30"/>
    <mergeCell ref="B31:U31"/>
    <mergeCell ref="B32:U32"/>
    <mergeCell ref="B33:U33"/>
    <mergeCell ref="C20:H20"/>
    <mergeCell ref="I20:K20"/>
    <mergeCell ref="L20:O20"/>
    <mergeCell ref="B24:D24"/>
    <mergeCell ref="B25:D25"/>
    <mergeCell ref="B27:U27"/>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8126B4-5463-4AFB-BBBB-DFAD7C9F6C07}">
  <sheetPr>
    <tabColor indexed="11"/>
    <pageSetUpPr fitToPage="1"/>
  </sheetPr>
  <dimension ref="A1:AH33"/>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534</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257</v>
      </c>
      <c r="D4" s="19" t="s">
        <v>258</v>
      </c>
      <c r="E4" s="19"/>
      <c r="F4" s="19"/>
      <c r="G4" s="19"/>
      <c r="H4" s="19"/>
      <c r="I4" s="20"/>
      <c r="J4" s="21" t="s">
        <v>9</v>
      </c>
      <c r="K4" s="22" t="s">
        <v>10</v>
      </c>
      <c r="L4" s="23" t="s">
        <v>1</v>
      </c>
      <c r="M4" s="23"/>
      <c r="N4" s="23"/>
      <c r="O4" s="23"/>
      <c r="P4" s="21" t="s">
        <v>11</v>
      </c>
      <c r="Q4" s="23" t="s">
        <v>12</v>
      </c>
      <c r="R4" s="23"/>
      <c r="S4" s="21" t="s">
        <v>13</v>
      </c>
      <c r="T4" s="23" t="s">
        <v>259</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260</v>
      </c>
      <c r="L6" s="29"/>
      <c r="M6" s="29"/>
      <c r="N6" s="31"/>
      <c r="O6" s="32" t="s">
        <v>20</v>
      </c>
      <c r="P6" s="29" t="s">
        <v>261</v>
      </c>
      <c r="Q6" s="29"/>
      <c r="R6" s="33"/>
      <c r="S6" s="32" t="s">
        <v>22</v>
      </c>
      <c r="T6" s="29" t="s">
        <v>262</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263</v>
      </c>
      <c r="D11" s="62"/>
      <c r="E11" s="62"/>
      <c r="F11" s="62"/>
      <c r="G11" s="62"/>
      <c r="H11" s="62"/>
      <c r="I11" s="62" t="s">
        <v>264</v>
      </c>
      <c r="J11" s="62"/>
      <c r="K11" s="62"/>
      <c r="L11" s="62" t="s">
        <v>265</v>
      </c>
      <c r="M11" s="62"/>
      <c r="N11" s="62"/>
      <c r="O11" s="62"/>
      <c r="P11" s="63" t="s">
        <v>59</v>
      </c>
      <c r="Q11" s="63" t="s">
        <v>43</v>
      </c>
      <c r="R11" s="63">
        <v>78.69</v>
      </c>
      <c r="S11" s="63">
        <v>78.69</v>
      </c>
      <c r="T11" s="63">
        <v>70.849999999999994</v>
      </c>
      <c r="U11" s="65">
        <f t="shared" ref="U11:U18" si="0">IF(ISERR(T11/S11*100),"N/A",T11/S11*100)</f>
        <v>90.036853475663989</v>
      </c>
    </row>
    <row r="12" spans="1:34" ht="75" customHeight="1" thickTop="1">
      <c r="A12" s="60"/>
      <c r="B12" s="61" t="s">
        <v>52</v>
      </c>
      <c r="C12" s="62" t="s">
        <v>266</v>
      </c>
      <c r="D12" s="62"/>
      <c r="E12" s="62"/>
      <c r="F12" s="62"/>
      <c r="G12" s="62"/>
      <c r="H12" s="62"/>
      <c r="I12" s="62" t="s">
        <v>267</v>
      </c>
      <c r="J12" s="62"/>
      <c r="K12" s="62"/>
      <c r="L12" s="62" t="s">
        <v>268</v>
      </c>
      <c r="M12" s="62"/>
      <c r="N12" s="62"/>
      <c r="O12" s="62"/>
      <c r="P12" s="63" t="s">
        <v>269</v>
      </c>
      <c r="Q12" s="63" t="s">
        <v>43</v>
      </c>
      <c r="R12" s="63">
        <v>7</v>
      </c>
      <c r="S12" s="63">
        <v>7</v>
      </c>
      <c r="T12" s="63">
        <v>7.14</v>
      </c>
      <c r="U12" s="65">
        <f t="shared" si="0"/>
        <v>102</v>
      </c>
    </row>
    <row r="13" spans="1:34" ht="75" customHeight="1" thickBot="1">
      <c r="A13" s="60"/>
      <c r="B13" s="66" t="s">
        <v>44</v>
      </c>
      <c r="C13" s="67" t="s">
        <v>44</v>
      </c>
      <c r="D13" s="67"/>
      <c r="E13" s="67"/>
      <c r="F13" s="67"/>
      <c r="G13" s="67"/>
      <c r="H13" s="67"/>
      <c r="I13" s="67" t="s">
        <v>270</v>
      </c>
      <c r="J13" s="67"/>
      <c r="K13" s="67"/>
      <c r="L13" s="67" t="s">
        <v>271</v>
      </c>
      <c r="M13" s="67"/>
      <c r="N13" s="67"/>
      <c r="O13" s="67"/>
      <c r="P13" s="68" t="s">
        <v>59</v>
      </c>
      <c r="Q13" s="68" t="s">
        <v>43</v>
      </c>
      <c r="R13" s="68">
        <v>0.7</v>
      </c>
      <c r="S13" s="68">
        <v>0.7</v>
      </c>
      <c r="T13" s="68">
        <v>-0.5</v>
      </c>
      <c r="U13" s="69">
        <f t="shared" si="0"/>
        <v>-71.428571428571431</v>
      </c>
    </row>
    <row r="14" spans="1:34" ht="75" customHeight="1" thickTop="1">
      <c r="A14" s="60"/>
      <c r="B14" s="61" t="s">
        <v>62</v>
      </c>
      <c r="C14" s="62" t="s">
        <v>272</v>
      </c>
      <c r="D14" s="62"/>
      <c r="E14" s="62"/>
      <c r="F14" s="62"/>
      <c r="G14" s="62"/>
      <c r="H14" s="62"/>
      <c r="I14" s="62" t="s">
        <v>273</v>
      </c>
      <c r="J14" s="62"/>
      <c r="K14" s="62"/>
      <c r="L14" s="62" t="s">
        <v>274</v>
      </c>
      <c r="M14" s="62"/>
      <c r="N14" s="62"/>
      <c r="O14" s="62"/>
      <c r="P14" s="63" t="s">
        <v>59</v>
      </c>
      <c r="Q14" s="63" t="s">
        <v>275</v>
      </c>
      <c r="R14" s="63">
        <v>85.01</v>
      </c>
      <c r="S14" s="63">
        <v>85.01</v>
      </c>
      <c r="T14" s="63">
        <v>60.43</v>
      </c>
      <c r="U14" s="65">
        <f t="shared" si="0"/>
        <v>71.085754617103873</v>
      </c>
    </row>
    <row r="15" spans="1:34" ht="75" customHeight="1" thickBot="1">
      <c r="A15" s="60"/>
      <c r="B15" s="66" t="s">
        <v>44</v>
      </c>
      <c r="C15" s="67" t="s">
        <v>276</v>
      </c>
      <c r="D15" s="67"/>
      <c r="E15" s="67"/>
      <c r="F15" s="67"/>
      <c r="G15" s="67"/>
      <c r="H15" s="67"/>
      <c r="I15" s="67" t="s">
        <v>277</v>
      </c>
      <c r="J15" s="67"/>
      <c r="K15" s="67"/>
      <c r="L15" s="67" t="s">
        <v>278</v>
      </c>
      <c r="M15" s="67"/>
      <c r="N15" s="67"/>
      <c r="O15" s="67"/>
      <c r="P15" s="68" t="s">
        <v>59</v>
      </c>
      <c r="Q15" s="68" t="s">
        <v>275</v>
      </c>
      <c r="R15" s="68">
        <v>12.17</v>
      </c>
      <c r="S15" s="68">
        <v>12.17</v>
      </c>
      <c r="T15" s="68">
        <v>13.09</v>
      </c>
      <c r="U15" s="69">
        <f t="shared" si="0"/>
        <v>107.55957271980279</v>
      </c>
    </row>
    <row r="16" spans="1:34" ht="75" customHeight="1" thickTop="1">
      <c r="A16" s="60"/>
      <c r="B16" s="61" t="s">
        <v>78</v>
      </c>
      <c r="C16" s="62" t="s">
        <v>279</v>
      </c>
      <c r="D16" s="62"/>
      <c r="E16" s="62"/>
      <c r="F16" s="62"/>
      <c r="G16" s="62"/>
      <c r="H16" s="62"/>
      <c r="I16" s="62" t="s">
        <v>280</v>
      </c>
      <c r="J16" s="62"/>
      <c r="K16" s="62"/>
      <c r="L16" s="62" t="s">
        <v>281</v>
      </c>
      <c r="M16" s="62"/>
      <c r="N16" s="62"/>
      <c r="O16" s="62"/>
      <c r="P16" s="63" t="s">
        <v>59</v>
      </c>
      <c r="Q16" s="63" t="s">
        <v>82</v>
      </c>
      <c r="R16" s="63">
        <v>93.7</v>
      </c>
      <c r="S16" s="63">
        <v>93.7</v>
      </c>
      <c r="T16" s="63">
        <v>98.2</v>
      </c>
      <c r="U16" s="65">
        <f t="shared" si="0"/>
        <v>104.80256136606189</v>
      </c>
    </row>
    <row r="17" spans="1:22" ht="75" customHeight="1">
      <c r="A17" s="60"/>
      <c r="B17" s="66" t="s">
        <v>44</v>
      </c>
      <c r="C17" s="67" t="s">
        <v>282</v>
      </c>
      <c r="D17" s="67"/>
      <c r="E17" s="67"/>
      <c r="F17" s="67"/>
      <c r="G17" s="67"/>
      <c r="H17" s="67"/>
      <c r="I17" s="67" t="s">
        <v>283</v>
      </c>
      <c r="J17" s="67"/>
      <c r="K17" s="67"/>
      <c r="L17" s="67" t="s">
        <v>284</v>
      </c>
      <c r="M17" s="67"/>
      <c r="N17" s="67"/>
      <c r="O17" s="67"/>
      <c r="P17" s="68" t="s">
        <v>59</v>
      </c>
      <c r="Q17" s="68" t="s">
        <v>285</v>
      </c>
      <c r="R17" s="68">
        <v>95</v>
      </c>
      <c r="S17" s="68">
        <v>95</v>
      </c>
      <c r="T17" s="68">
        <v>96.39</v>
      </c>
      <c r="U17" s="69">
        <f t="shared" si="0"/>
        <v>101.46315789473684</v>
      </c>
    </row>
    <row r="18" spans="1:22" ht="75" customHeight="1" thickBot="1">
      <c r="A18" s="60"/>
      <c r="B18" s="66" t="s">
        <v>44</v>
      </c>
      <c r="C18" s="67" t="s">
        <v>286</v>
      </c>
      <c r="D18" s="67"/>
      <c r="E18" s="67"/>
      <c r="F18" s="67"/>
      <c r="G18" s="67"/>
      <c r="H18" s="67"/>
      <c r="I18" s="67" t="s">
        <v>287</v>
      </c>
      <c r="J18" s="67"/>
      <c r="K18" s="67"/>
      <c r="L18" s="67" t="s">
        <v>288</v>
      </c>
      <c r="M18" s="67"/>
      <c r="N18" s="67"/>
      <c r="O18" s="67"/>
      <c r="P18" s="68" t="s">
        <v>59</v>
      </c>
      <c r="Q18" s="68" t="s">
        <v>275</v>
      </c>
      <c r="R18" s="68">
        <v>70.19</v>
      </c>
      <c r="S18" s="68">
        <v>70.19</v>
      </c>
      <c r="T18" s="68">
        <v>79.69</v>
      </c>
      <c r="U18" s="69">
        <f t="shared" si="0"/>
        <v>113.53469155150306</v>
      </c>
    </row>
    <row r="19" spans="1:22" ht="22.5" customHeight="1" thickTop="1" thickBot="1">
      <c r="B19" s="13" t="s">
        <v>89</v>
      </c>
      <c r="C19" s="14"/>
      <c r="D19" s="14"/>
      <c r="E19" s="14"/>
      <c r="F19" s="14"/>
      <c r="G19" s="14"/>
      <c r="H19" s="15"/>
      <c r="I19" s="15"/>
      <c r="J19" s="15"/>
      <c r="K19" s="15"/>
      <c r="L19" s="15"/>
      <c r="M19" s="15"/>
      <c r="N19" s="15"/>
      <c r="O19" s="15"/>
      <c r="P19" s="15"/>
      <c r="Q19" s="15"/>
      <c r="R19" s="15"/>
      <c r="S19" s="15"/>
      <c r="T19" s="15"/>
      <c r="U19" s="16"/>
      <c r="V19" s="70"/>
    </row>
    <row r="20" spans="1:22" ht="26.25" customHeight="1" thickTop="1">
      <c r="B20" s="71"/>
      <c r="C20" s="72"/>
      <c r="D20" s="72"/>
      <c r="E20" s="72"/>
      <c r="F20" s="72"/>
      <c r="G20" s="72"/>
      <c r="H20" s="73"/>
      <c r="I20" s="73"/>
      <c r="J20" s="73"/>
      <c r="K20" s="73"/>
      <c r="L20" s="73"/>
      <c r="M20" s="73"/>
      <c r="N20" s="73"/>
      <c r="O20" s="73"/>
      <c r="P20" s="74"/>
      <c r="Q20" s="75"/>
      <c r="R20" s="76" t="s">
        <v>90</v>
      </c>
      <c r="S20" s="44" t="s">
        <v>91</v>
      </c>
      <c r="T20" s="76" t="s">
        <v>92</v>
      </c>
      <c r="U20" s="44" t="s">
        <v>93</v>
      </c>
    </row>
    <row r="21" spans="1:22" ht="26.25" customHeight="1" thickBot="1">
      <c r="B21" s="77"/>
      <c r="C21" s="78"/>
      <c r="D21" s="78"/>
      <c r="E21" s="78"/>
      <c r="F21" s="78"/>
      <c r="G21" s="78"/>
      <c r="H21" s="79"/>
      <c r="I21" s="79"/>
      <c r="J21" s="79"/>
      <c r="K21" s="79"/>
      <c r="L21" s="79"/>
      <c r="M21" s="79"/>
      <c r="N21" s="79"/>
      <c r="O21" s="79"/>
      <c r="P21" s="80"/>
      <c r="Q21" s="81"/>
      <c r="R21" s="82" t="s">
        <v>94</v>
      </c>
      <c r="S21" s="81" t="s">
        <v>94</v>
      </c>
      <c r="T21" s="81" t="s">
        <v>94</v>
      </c>
      <c r="U21" s="81" t="s">
        <v>95</v>
      </c>
    </row>
    <row r="22" spans="1:22" ht="13.5" customHeight="1" thickBot="1">
      <c r="B22" s="83" t="s">
        <v>96</v>
      </c>
      <c r="C22" s="84"/>
      <c r="D22" s="84"/>
      <c r="E22" s="85"/>
      <c r="F22" s="85"/>
      <c r="G22" s="85"/>
      <c r="H22" s="86"/>
      <c r="I22" s="86"/>
      <c r="J22" s="86"/>
      <c r="K22" s="86"/>
      <c r="L22" s="86"/>
      <c r="M22" s="86"/>
      <c r="N22" s="86"/>
      <c r="O22" s="86"/>
      <c r="P22" s="87"/>
      <c r="Q22" s="87"/>
      <c r="R22" s="88" t="str">
        <f t="shared" ref="R22:T23" si="1">"N/D"</f>
        <v>N/D</v>
      </c>
      <c r="S22" s="88" t="str">
        <f t="shared" si="1"/>
        <v>N/D</v>
      </c>
      <c r="T22" s="88" t="str">
        <f t="shared" si="1"/>
        <v>N/D</v>
      </c>
      <c r="U22" s="89" t="str">
        <f>+IF(ISERR(T22/S22*100),"N/A",T22/S22*100)</f>
        <v>N/A</v>
      </c>
    </row>
    <row r="23" spans="1:22" ht="13.5" customHeight="1" thickBot="1">
      <c r="B23" s="90" t="s">
        <v>97</v>
      </c>
      <c r="C23" s="91"/>
      <c r="D23" s="91"/>
      <c r="E23" s="92"/>
      <c r="F23" s="92"/>
      <c r="G23" s="92"/>
      <c r="H23" s="93"/>
      <c r="I23" s="93"/>
      <c r="J23" s="93"/>
      <c r="K23" s="93"/>
      <c r="L23" s="93"/>
      <c r="M23" s="93"/>
      <c r="N23" s="93"/>
      <c r="O23" s="93"/>
      <c r="P23" s="94"/>
      <c r="Q23" s="94"/>
      <c r="R23" s="88" t="str">
        <f t="shared" si="1"/>
        <v>N/D</v>
      </c>
      <c r="S23" s="88" t="str">
        <f t="shared" si="1"/>
        <v>N/D</v>
      </c>
      <c r="T23" s="88" t="str">
        <f t="shared" si="1"/>
        <v>N/D</v>
      </c>
      <c r="U23" s="89" t="str">
        <f>+IF(ISERR(T23/S23*100),"N/A",T23/S23*100)</f>
        <v>N/A</v>
      </c>
    </row>
    <row r="24" spans="1:22" ht="14.85" customHeight="1" thickTop="1" thickBot="1">
      <c r="B24" s="13" t="s">
        <v>98</v>
      </c>
      <c r="C24" s="14"/>
      <c r="D24" s="14"/>
      <c r="E24" s="14"/>
      <c r="F24" s="14"/>
      <c r="G24" s="14"/>
      <c r="H24" s="15"/>
      <c r="I24" s="15"/>
      <c r="J24" s="15"/>
      <c r="K24" s="15"/>
      <c r="L24" s="15"/>
      <c r="M24" s="15"/>
      <c r="N24" s="15"/>
      <c r="O24" s="15"/>
      <c r="P24" s="15"/>
      <c r="Q24" s="15"/>
      <c r="R24" s="15"/>
      <c r="S24" s="15"/>
      <c r="T24" s="15"/>
      <c r="U24" s="16"/>
    </row>
    <row r="25" spans="1:22" ht="44.25" customHeight="1" thickTop="1">
      <c r="B25" s="95" t="s">
        <v>99</v>
      </c>
      <c r="C25" s="97"/>
      <c r="D25" s="97"/>
      <c r="E25" s="97"/>
      <c r="F25" s="97"/>
      <c r="G25" s="97"/>
      <c r="H25" s="97"/>
      <c r="I25" s="97"/>
      <c r="J25" s="97"/>
      <c r="K25" s="97"/>
      <c r="L25" s="97"/>
      <c r="M25" s="97"/>
      <c r="N25" s="97"/>
      <c r="O25" s="97"/>
      <c r="P25" s="97"/>
      <c r="Q25" s="97"/>
      <c r="R25" s="97"/>
      <c r="S25" s="97"/>
      <c r="T25" s="97"/>
      <c r="U25" s="96"/>
    </row>
    <row r="26" spans="1:22" ht="57.75" customHeight="1">
      <c r="B26" s="98" t="s">
        <v>289</v>
      </c>
      <c r="C26" s="100"/>
      <c r="D26" s="100"/>
      <c r="E26" s="100"/>
      <c r="F26" s="100"/>
      <c r="G26" s="100"/>
      <c r="H26" s="100"/>
      <c r="I26" s="100"/>
      <c r="J26" s="100"/>
      <c r="K26" s="100"/>
      <c r="L26" s="100"/>
      <c r="M26" s="100"/>
      <c r="N26" s="100"/>
      <c r="O26" s="100"/>
      <c r="P26" s="100"/>
      <c r="Q26" s="100"/>
      <c r="R26" s="100"/>
      <c r="S26" s="100"/>
      <c r="T26" s="100"/>
      <c r="U26" s="99"/>
    </row>
    <row r="27" spans="1:22" ht="42.95" customHeight="1">
      <c r="B27" s="98" t="s">
        <v>290</v>
      </c>
      <c r="C27" s="100"/>
      <c r="D27" s="100"/>
      <c r="E27" s="100"/>
      <c r="F27" s="100"/>
      <c r="G27" s="100"/>
      <c r="H27" s="100"/>
      <c r="I27" s="100"/>
      <c r="J27" s="100"/>
      <c r="K27" s="100"/>
      <c r="L27" s="100"/>
      <c r="M27" s="100"/>
      <c r="N27" s="100"/>
      <c r="O27" s="100"/>
      <c r="P27" s="100"/>
      <c r="Q27" s="100"/>
      <c r="R27" s="100"/>
      <c r="S27" s="100"/>
      <c r="T27" s="100"/>
      <c r="U27" s="99"/>
    </row>
    <row r="28" spans="1:22" ht="74.25" customHeight="1">
      <c r="B28" s="98" t="s">
        <v>291</v>
      </c>
      <c r="C28" s="100"/>
      <c r="D28" s="100"/>
      <c r="E28" s="100"/>
      <c r="F28" s="100"/>
      <c r="G28" s="100"/>
      <c r="H28" s="100"/>
      <c r="I28" s="100"/>
      <c r="J28" s="100"/>
      <c r="K28" s="100"/>
      <c r="L28" s="100"/>
      <c r="M28" s="100"/>
      <c r="N28" s="100"/>
      <c r="O28" s="100"/>
      <c r="P28" s="100"/>
      <c r="Q28" s="100"/>
      <c r="R28" s="100"/>
      <c r="S28" s="100"/>
      <c r="T28" s="100"/>
      <c r="U28" s="99"/>
    </row>
    <row r="29" spans="1:22" ht="72.2" customHeight="1">
      <c r="B29" s="98" t="s">
        <v>292</v>
      </c>
      <c r="C29" s="100"/>
      <c r="D29" s="100"/>
      <c r="E29" s="100"/>
      <c r="F29" s="100"/>
      <c r="G29" s="100"/>
      <c r="H29" s="100"/>
      <c r="I29" s="100"/>
      <c r="J29" s="100"/>
      <c r="K29" s="100"/>
      <c r="L29" s="100"/>
      <c r="M29" s="100"/>
      <c r="N29" s="100"/>
      <c r="O29" s="100"/>
      <c r="P29" s="100"/>
      <c r="Q29" s="100"/>
      <c r="R29" s="100"/>
      <c r="S29" s="100"/>
      <c r="T29" s="100"/>
      <c r="U29" s="99"/>
    </row>
    <row r="30" spans="1:22" ht="87.6" customHeight="1">
      <c r="B30" s="98" t="s">
        <v>293</v>
      </c>
      <c r="C30" s="100"/>
      <c r="D30" s="100"/>
      <c r="E30" s="100"/>
      <c r="F30" s="100"/>
      <c r="G30" s="100"/>
      <c r="H30" s="100"/>
      <c r="I30" s="100"/>
      <c r="J30" s="100"/>
      <c r="K30" s="100"/>
      <c r="L30" s="100"/>
      <c r="M30" s="100"/>
      <c r="N30" s="100"/>
      <c r="O30" s="100"/>
      <c r="P30" s="100"/>
      <c r="Q30" s="100"/>
      <c r="R30" s="100"/>
      <c r="S30" s="100"/>
      <c r="T30" s="100"/>
      <c r="U30" s="99"/>
    </row>
    <row r="31" spans="1:22" ht="39.950000000000003" customHeight="1">
      <c r="B31" s="98" t="s">
        <v>294</v>
      </c>
      <c r="C31" s="100"/>
      <c r="D31" s="100"/>
      <c r="E31" s="100"/>
      <c r="F31" s="100"/>
      <c r="G31" s="100"/>
      <c r="H31" s="100"/>
      <c r="I31" s="100"/>
      <c r="J31" s="100"/>
      <c r="K31" s="100"/>
      <c r="L31" s="100"/>
      <c r="M31" s="100"/>
      <c r="N31" s="100"/>
      <c r="O31" s="100"/>
      <c r="P31" s="100"/>
      <c r="Q31" s="100"/>
      <c r="R31" s="100"/>
      <c r="S31" s="100"/>
      <c r="T31" s="100"/>
      <c r="U31" s="99"/>
    </row>
    <row r="32" spans="1:22" ht="37.35" customHeight="1">
      <c r="B32" s="98" t="s">
        <v>295</v>
      </c>
      <c r="C32" s="100"/>
      <c r="D32" s="100"/>
      <c r="E32" s="100"/>
      <c r="F32" s="100"/>
      <c r="G32" s="100"/>
      <c r="H32" s="100"/>
      <c r="I32" s="100"/>
      <c r="J32" s="100"/>
      <c r="K32" s="100"/>
      <c r="L32" s="100"/>
      <c r="M32" s="100"/>
      <c r="N32" s="100"/>
      <c r="O32" s="100"/>
      <c r="P32" s="100"/>
      <c r="Q32" s="100"/>
      <c r="R32" s="100"/>
      <c r="S32" s="100"/>
      <c r="T32" s="100"/>
      <c r="U32" s="99"/>
    </row>
    <row r="33" spans="2:21" ht="82.5" customHeight="1" thickBot="1">
      <c r="B33" s="101" t="s">
        <v>296</v>
      </c>
      <c r="C33" s="103"/>
      <c r="D33" s="103"/>
      <c r="E33" s="103"/>
      <c r="F33" s="103"/>
      <c r="G33" s="103"/>
      <c r="H33" s="103"/>
      <c r="I33" s="103"/>
      <c r="J33" s="103"/>
      <c r="K33" s="103"/>
      <c r="L33" s="103"/>
      <c r="M33" s="103"/>
      <c r="N33" s="103"/>
      <c r="O33" s="103"/>
      <c r="P33" s="103"/>
      <c r="Q33" s="103"/>
      <c r="R33" s="103"/>
      <c r="S33" s="103"/>
      <c r="T33" s="103"/>
      <c r="U33" s="102"/>
    </row>
  </sheetData>
  <mergeCells count="56">
    <mergeCell ref="B32:U32"/>
    <mergeCell ref="B33:U33"/>
    <mergeCell ref="B26:U26"/>
    <mergeCell ref="B27:U27"/>
    <mergeCell ref="B28:U28"/>
    <mergeCell ref="B29:U29"/>
    <mergeCell ref="B30:U30"/>
    <mergeCell ref="B31:U31"/>
    <mergeCell ref="C18:H18"/>
    <mergeCell ref="I18:K18"/>
    <mergeCell ref="L18:O18"/>
    <mergeCell ref="B22:D22"/>
    <mergeCell ref="B23:D23"/>
    <mergeCell ref="B25:U25"/>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83392F-A5FE-455C-BD72-80B68DB510B6}">
  <sheetPr>
    <tabColor indexed="11"/>
    <pageSetUpPr fitToPage="1"/>
  </sheetPr>
  <dimension ref="A1:AH55"/>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534</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297</v>
      </c>
      <c r="D4" s="19" t="s">
        <v>298</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118</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299</v>
      </c>
      <c r="D11" s="62"/>
      <c r="E11" s="62"/>
      <c r="F11" s="62"/>
      <c r="G11" s="62"/>
      <c r="H11" s="62"/>
      <c r="I11" s="62" t="s">
        <v>40</v>
      </c>
      <c r="J11" s="62"/>
      <c r="K11" s="62"/>
      <c r="L11" s="62" t="s">
        <v>41</v>
      </c>
      <c r="M11" s="62"/>
      <c r="N11" s="62"/>
      <c r="O11" s="62"/>
      <c r="P11" s="63" t="s">
        <v>300</v>
      </c>
      <c r="Q11" s="63" t="s">
        <v>43</v>
      </c>
      <c r="R11" s="64">
        <v>78.11</v>
      </c>
      <c r="S11" s="64">
        <v>78.11</v>
      </c>
      <c r="T11" s="64">
        <v>79.239999999999995</v>
      </c>
      <c r="U11" s="65">
        <f>IF(ISERR(T11/S11*100),"N/A",T11/S11*100)</f>
        <v>101.44667776213032</v>
      </c>
    </row>
    <row r="12" spans="1:34" ht="75" customHeight="1" thickTop="1" thickBot="1">
      <c r="A12" s="60"/>
      <c r="B12" s="61" t="s">
        <v>52</v>
      </c>
      <c r="C12" s="62" t="s">
        <v>301</v>
      </c>
      <c r="D12" s="62"/>
      <c r="E12" s="62"/>
      <c r="F12" s="62"/>
      <c r="G12" s="62"/>
      <c r="H12" s="62"/>
      <c r="I12" s="62" t="s">
        <v>302</v>
      </c>
      <c r="J12" s="62"/>
      <c r="K12" s="62"/>
      <c r="L12" s="62" t="s">
        <v>303</v>
      </c>
      <c r="M12" s="62"/>
      <c r="N12" s="62"/>
      <c r="O12" s="62"/>
      <c r="P12" s="63" t="s">
        <v>304</v>
      </c>
      <c r="Q12" s="63" t="s">
        <v>43</v>
      </c>
      <c r="R12" s="63">
        <v>657.7</v>
      </c>
      <c r="S12" s="63">
        <v>657.7</v>
      </c>
      <c r="T12" s="63">
        <v>638.21</v>
      </c>
      <c r="U12" s="65">
        <f>IF(ISERR((S12-T12)*100/S12+100),"N/A",(S12-T12)*100/S12+100)</f>
        <v>102.9633571537175</v>
      </c>
    </row>
    <row r="13" spans="1:34" ht="75" customHeight="1" thickTop="1">
      <c r="A13" s="60"/>
      <c r="B13" s="61" t="s">
        <v>62</v>
      </c>
      <c r="C13" s="62" t="s">
        <v>305</v>
      </c>
      <c r="D13" s="62"/>
      <c r="E13" s="62"/>
      <c r="F13" s="62"/>
      <c r="G13" s="62"/>
      <c r="H13" s="62"/>
      <c r="I13" s="62" t="s">
        <v>306</v>
      </c>
      <c r="J13" s="62"/>
      <c r="K13" s="62"/>
      <c r="L13" s="62" t="s">
        <v>307</v>
      </c>
      <c r="M13" s="62"/>
      <c r="N13" s="62"/>
      <c r="O13" s="62"/>
      <c r="P13" s="63" t="s">
        <v>308</v>
      </c>
      <c r="Q13" s="63" t="s">
        <v>206</v>
      </c>
      <c r="R13" s="63">
        <v>44.9</v>
      </c>
      <c r="S13" s="63">
        <v>44.9</v>
      </c>
      <c r="T13" s="63">
        <v>52.37</v>
      </c>
      <c r="U13" s="65">
        <f>IF(ISERR((S13-T13)*100/S13+100),"N/A",(S13-T13)*100/S13+100)</f>
        <v>83.363028953229403</v>
      </c>
    </row>
    <row r="14" spans="1:34" ht="75" customHeight="1">
      <c r="A14" s="60"/>
      <c r="B14" s="66" t="s">
        <v>44</v>
      </c>
      <c r="C14" s="67" t="s">
        <v>309</v>
      </c>
      <c r="D14" s="67"/>
      <c r="E14" s="67"/>
      <c r="F14" s="67"/>
      <c r="G14" s="67"/>
      <c r="H14" s="67"/>
      <c r="I14" s="67" t="s">
        <v>310</v>
      </c>
      <c r="J14" s="67"/>
      <c r="K14" s="67"/>
      <c r="L14" s="67" t="s">
        <v>311</v>
      </c>
      <c r="M14" s="67"/>
      <c r="N14" s="67"/>
      <c r="O14" s="67"/>
      <c r="P14" s="68" t="s">
        <v>59</v>
      </c>
      <c r="Q14" s="68" t="s">
        <v>312</v>
      </c>
      <c r="R14" s="68">
        <v>87</v>
      </c>
      <c r="S14" s="68">
        <v>87</v>
      </c>
      <c r="T14" s="68">
        <v>87.28</v>
      </c>
      <c r="U14" s="69">
        <f>IF(ISERR(T14/S14*100),"N/A",T14/S14*100)</f>
        <v>100.32183908045977</v>
      </c>
    </row>
    <row r="15" spans="1:34" ht="75" customHeight="1">
      <c r="A15" s="60"/>
      <c r="B15" s="66" t="s">
        <v>44</v>
      </c>
      <c r="C15" s="67" t="s">
        <v>44</v>
      </c>
      <c r="D15" s="67"/>
      <c r="E15" s="67"/>
      <c r="F15" s="67"/>
      <c r="G15" s="67"/>
      <c r="H15" s="67"/>
      <c r="I15" s="67" t="s">
        <v>313</v>
      </c>
      <c r="J15" s="67"/>
      <c r="K15" s="67"/>
      <c r="L15" s="67" t="s">
        <v>314</v>
      </c>
      <c r="M15" s="67"/>
      <c r="N15" s="67"/>
      <c r="O15" s="67"/>
      <c r="P15" s="68" t="s">
        <v>59</v>
      </c>
      <c r="Q15" s="68" t="s">
        <v>82</v>
      </c>
      <c r="R15" s="68">
        <v>93</v>
      </c>
      <c r="S15" s="68">
        <v>93</v>
      </c>
      <c r="T15" s="68">
        <v>91.04</v>
      </c>
      <c r="U15" s="69">
        <f>IF(ISERR(T15/S15*100),"N/A",T15/S15*100)</f>
        <v>97.892473118279582</v>
      </c>
    </row>
    <row r="16" spans="1:34" ht="75" customHeight="1">
      <c r="A16" s="60"/>
      <c r="B16" s="66" t="s">
        <v>44</v>
      </c>
      <c r="C16" s="67" t="s">
        <v>315</v>
      </c>
      <c r="D16" s="67"/>
      <c r="E16" s="67"/>
      <c r="F16" s="67"/>
      <c r="G16" s="67"/>
      <c r="H16" s="67"/>
      <c r="I16" s="67" t="s">
        <v>316</v>
      </c>
      <c r="J16" s="67"/>
      <c r="K16" s="67"/>
      <c r="L16" s="67" t="s">
        <v>317</v>
      </c>
      <c r="M16" s="67"/>
      <c r="N16" s="67"/>
      <c r="O16" s="67"/>
      <c r="P16" s="68" t="s">
        <v>318</v>
      </c>
      <c r="Q16" s="68" t="s">
        <v>130</v>
      </c>
      <c r="R16" s="68">
        <v>59.93</v>
      </c>
      <c r="S16" s="68">
        <v>59.93</v>
      </c>
      <c r="T16" s="68">
        <v>62.87</v>
      </c>
      <c r="U16" s="69">
        <f>IF(ISERR(T16/S16*100),"N/A",T16/S16*100)</f>
        <v>104.90572334390123</v>
      </c>
    </row>
    <row r="17" spans="1:22" ht="75" customHeight="1">
      <c r="A17" s="60"/>
      <c r="B17" s="66" t="s">
        <v>44</v>
      </c>
      <c r="C17" s="67" t="s">
        <v>44</v>
      </c>
      <c r="D17" s="67"/>
      <c r="E17" s="67"/>
      <c r="F17" s="67"/>
      <c r="G17" s="67"/>
      <c r="H17" s="67"/>
      <c r="I17" s="67" t="s">
        <v>319</v>
      </c>
      <c r="J17" s="67"/>
      <c r="K17" s="67"/>
      <c r="L17" s="67" t="s">
        <v>320</v>
      </c>
      <c r="M17" s="67"/>
      <c r="N17" s="67"/>
      <c r="O17" s="67"/>
      <c r="P17" s="68" t="s">
        <v>318</v>
      </c>
      <c r="Q17" s="68" t="s">
        <v>130</v>
      </c>
      <c r="R17" s="68">
        <v>62.64</v>
      </c>
      <c r="S17" s="68">
        <v>62.64</v>
      </c>
      <c r="T17" s="68">
        <v>67.81</v>
      </c>
      <c r="U17" s="69">
        <f>IF(ISERR(T17/S17*100),"N/A",T17/S17*100)</f>
        <v>108.25351213282248</v>
      </c>
    </row>
    <row r="18" spans="1:22" ht="75" customHeight="1">
      <c r="A18" s="60"/>
      <c r="B18" s="66" t="s">
        <v>44</v>
      </c>
      <c r="C18" s="67" t="s">
        <v>321</v>
      </c>
      <c r="D18" s="67"/>
      <c r="E18" s="67"/>
      <c r="F18" s="67"/>
      <c r="G18" s="67"/>
      <c r="H18" s="67"/>
      <c r="I18" s="67" t="s">
        <v>322</v>
      </c>
      <c r="J18" s="67"/>
      <c r="K18" s="67"/>
      <c r="L18" s="67" t="s">
        <v>323</v>
      </c>
      <c r="M18" s="67"/>
      <c r="N18" s="67"/>
      <c r="O18" s="67"/>
      <c r="P18" s="68" t="s">
        <v>59</v>
      </c>
      <c r="Q18" s="68" t="s">
        <v>130</v>
      </c>
      <c r="R18" s="68">
        <v>6.33</v>
      </c>
      <c r="S18" s="68">
        <v>6.33</v>
      </c>
      <c r="T18" s="68">
        <v>5.76</v>
      </c>
      <c r="U18" s="69">
        <f>IF(ISERR((S18-T18)*100/S18+100),"N/A",(S18-T18)*100/S18+100)</f>
        <v>109.00473933649289</v>
      </c>
    </row>
    <row r="19" spans="1:22" ht="75" customHeight="1">
      <c r="A19" s="60"/>
      <c r="B19" s="66" t="s">
        <v>44</v>
      </c>
      <c r="C19" s="67" t="s">
        <v>44</v>
      </c>
      <c r="D19" s="67"/>
      <c r="E19" s="67"/>
      <c r="F19" s="67"/>
      <c r="G19" s="67"/>
      <c r="H19" s="67"/>
      <c r="I19" s="67" t="s">
        <v>324</v>
      </c>
      <c r="J19" s="67"/>
      <c r="K19" s="67"/>
      <c r="L19" s="67" t="s">
        <v>325</v>
      </c>
      <c r="M19" s="67"/>
      <c r="N19" s="67"/>
      <c r="O19" s="67"/>
      <c r="P19" s="68" t="s">
        <v>59</v>
      </c>
      <c r="Q19" s="68" t="s">
        <v>130</v>
      </c>
      <c r="R19" s="68">
        <v>9.6</v>
      </c>
      <c r="S19" s="68">
        <v>9.6</v>
      </c>
      <c r="T19" s="68">
        <v>8.2200000000000006</v>
      </c>
      <c r="U19" s="69">
        <f>IF(ISERR((S19-T19)*100/S19+100),"N/A",(S19-T19)*100/S19+100)</f>
        <v>114.37499999999999</v>
      </c>
    </row>
    <row r="20" spans="1:22" ht="75" customHeight="1" thickBot="1">
      <c r="A20" s="60"/>
      <c r="B20" s="66" t="s">
        <v>44</v>
      </c>
      <c r="C20" s="67" t="s">
        <v>326</v>
      </c>
      <c r="D20" s="67"/>
      <c r="E20" s="67"/>
      <c r="F20" s="67"/>
      <c r="G20" s="67"/>
      <c r="H20" s="67"/>
      <c r="I20" s="67" t="s">
        <v>327</v>
      </c>
      <c r="J20" s="67"/>
      <c r="K20" s="67"/>
      <c r="L20" s="67" t="s">
        <v>328</v>
      </c>
      <c r="M20" s="67"/>
      <c r="N20" s="67"/>
      <c r="O20" s="67"/>
      <c r="P20" s="68" t="s">
        <v>304</v>
      </c>
      <c r="Q20" s="68" t="s">
        <v>82</v>
      </c>
      <c r="R20" s="68">
        <v>9.23</v>
      </c>
      <c r="S20" s="68">
        <v>9.23</v>
      </c>
      <c r="T20" s="68">
        <v>9.23</v>
      </c>
      <c r="U20" s="69">
        <f>IF(ISERR((S20-T20)*100/S20+100),"N/A",(S20-T20)*100/S20+100)</f>
        <v>100</v>
      </c>
    </row>
    <row r="21" spans="1:22" ht="75" customHeight="1" thickTop="1">
      <c r="A21" s="60"/>
      <c r="B21" s="61" t="s">
        <v>78</v>
      </c>
      <c r="C21" s="62" t="s">
        <v>329</v>
      </c>
      <c r="D21" s="62"/>
      <c r="E21" s="62"/>
      <c r="F21" s="62"/>
      <c r="G21" s="62"/>
      <c r="H21" s="62"/>
      <c r="I21" s="62" t="s">
        <v>330</v>
      </c>
      <c r="J21" s="62"/>
      <c r="K21" s="62"/>
      <c r="L21" s="62" t="s">
        <v>331</v>
      </c>
      <c r="M21" s="62"/>
      <c r="N21" s="62"/>
      <c r="O21" s="62"/>
      <c r="P21" s="63" t="s">
        <v>308</v>
      </c>
      <c r="Q21" s="63" t="s">
        <v>82</v>
      </c>
      <c r="R21" s="63">
        <v>138.38999999999999</v>
      </c>
      <c r="S21" s="63">
        <v>138.38999999999999</v>
      </c>
      <c r="T21" s="63">
        <v>101.2</v>
      </c>
      <c r="U21" s="65">
        <f t="shared" ref="U21:U29" si="0">IF(ISERR(T21/S21*100),"N/A",T21/S21*100)</f>
        <v>73.126671002240045</v>
      </c>
    </row>
    <row r="22" spans="1:22" ht="75" customHeight="1">
      <c r="A22" s="60"/>
      <c r="B22" s="66" t="s">
        <v>44</v>
      </c>
      <c r="C22" s="67" t="s">
        <v>332</v>
      </c>
      <c r="D22" s="67"/>
      <c r="E22" s="67"/>
      <c r="F22" s="67"/>
      <c r="G22" s="67"/>
      <c r="H22" s="67"/>
      <c r="I22" s="67" t="s">
        <v>333</v>
      </c>
      <c r="J22" s="67"/>
      <c r="K22" s="67"/>
      <c r="L22" s="67" t="s">
        <v>334</v>
      </c>
      <c r="M22" s="67"/>
      <c r="N22" s="67"/>
      <c r="O22" s="67"/>
      <c r="P22" s="68" t="s">
        <v>335</v>
      </c>
      <c r="Q22" s="68" t="s">
        <v>82</v>
      </c>
      <c r="R22" s="104">
        <v>172000</v>
      </c>
      <c r="S22" s="104">
        <v>172000</v>
      </c>
      <c r="T22" s="104">
        <v>158701</v>
      </c>
      <c r="U22" s="69">
        <f t="shared" si="0"/>
        <v>92.268023255813958</v>
      </c>
    </row>
    <row r="23" spans="1:22" ht="75" customHeight="1">
      <c r="A23" s="60"/>
      <c r="B23" s="66" t="s">
        <v>44</v>
      </c>
      <c r="C23" s="67" t="s">
        <v>44</v>
      </c>
      <c r="D23" s="67"/>
      <c r="E23" s="67"/>
      <c r="F23" s="67"/>
      <c r="G23" s="67"/>
      <c r="H23" s="67"/>
      <c r="I23" s="67" t="s">
        <v>336</v>
      </c>
      <c r="J23" s="67"/>
      <c r="K23" s="67"/>
      <c r="L23" s="67" t="s">
        <v>337</v>
      </c>
      <c r="M23" s="67"/>
      <c r="N23" s="67"/>
      <c r="O23" s="67"/>
      <c r="P23" s="68" t="s">
        <v>338</v>
      </c>
      <c r="Q23" s="68" t="s">
        <v>82</v>
      </c>
      <c r="R23" s="104">
        <v>800000</v>
      </c>
      <c r="S23" s="104">
        <v>800000</v>
      </c>
      <c r="T23" s="104">
        <v>1025579</v>
      </c>
      <c r="U23" s="69">
        <f t="shared" si="0"/>
        <v>128.19737499999999</v>
      </c>
    </row>
    <row r="24" spans="1:22" ht="75" customHeight="1">
      <c r="A24" s="60"/>
      <c r="B24" s="66" t="s">
        <v>44</v>
      </c>
      <c r="C24" s="67" t="s">
        <v>339</v>
      </c>
      <c r="D24" s="67"/>
      <c r="E24" s="67"/>
      <c r="F24" s="67"/>
      <c r="G24" s="67"/>
      <c r="H24" s="67"/>
      <c r="I24" s="67" t="s">
        <v>340</v>
      </c>
      <c r="J24" s="67"/>
      <c r="K24" s="67"/>
      <c r="L24" s="67" t="s">
        <v>341</v>
      </c>
      <c r="M24" s="67"/>
      <c r="N24" s="67"/>
      <c r="O24" s="67"/>
      <c r="P24" s="68" t="s">
        <v>318</v>
      </c>
      <c r="Q24" s="68" t="s">
        <v>82</v>
      </c>
      <c r="R24" s="104">
        <v>11605372</v>
      </c>
      <c r="S24" s="104">
        <v>11605372</v>
      </c>
      <c r="T24" s="104">
        <v>11174120</v>
      </c>
      <c r="U24" s="69">
        <f t="shared" si="0"/>
        <v>96.284031222781991</v>
      </c>
    </row>
    <row r="25" spans="1:22" ht="75" customHeight="1">
      <c r="A25" s="60"/>
      <c r="B25" s="66" t="s">
        <v>44</v>
      </c>
      <c r="C25" s="67" t="s">
        <v>44</v>
      </c>
      <c r="D25" s="67"/>
      <c r="E25" s="67"/>
      <c r="F25" s="67"/>
      <c r="G25" s="67"/>
      <c r="H25" s="67"/>
      <c r="I25" s="67" t="s">
        <v>342</v>
      </c>
      <c r="J25" s="67"/>
      <c r="K25" s="67"/>
      <c r="L25" s="67" t="s">
        <v>343</v>
      </c>
      <c r="M25" s="67"/>
      <c r="N25" s="67"/>
      <c r="O25" s="67"/>
      <c r="P25" s="68" t="s">
        <v>318</v>
      </c>
      <c r="Q25" s="68" t="s">
        <v>82</v>
      </c>
      <c r="R25" s="104">
        <v>18635515</v>
      </c>
      <c r="S25" s="104">
        <v>18635515</v>
      </c>
      <c r="T25" s="104">
        <v>18762599</v>
      </c>
      <c r="U25" s="69">
        <f t="shared" si="0"/>
        <v>100.68194519979727</v>
      </c>
    </row>
    <row r="26" spans="1:22" ht="75" customHeight="1">
      <c r="A26" s="60"/>
      <c r="B26" s="66" t="s">
        <v>44</v>
      </c>
      <c r="C26" s="67" t="s">
        <v>344</v>
      </c>
      <c r="D26" s="67"/>
      <c r="E26" s="67"/>
      <c r="F26" s="67"/>
      <c r="G26" s="67"/>
      <c r="H26" s="67"/>
      <c r="I26" s="67" t="s">
        <v>345</v>
      </c>
      <c r="J26" s="67"/>
      <c r="K26" s="67"/>
      <c r="L26" s="67" t="s">
        <v>346</v>
      </c>
      <c r="M26" s="67"/>
      <c r="N26" s="67"/>
      <c r="O26" s="67"/>
      <c r="P26" s="68" t="s">
        <v>347</v>
      </c>
      <c r="Q26" s="68" t="s">
        <v>82</v>
      </c>
      <c r="R26" s="68">
        <v>95</v>
      </c>
      <c r="S26" s="68">
        <v>95</v>
      </c>
      <c r="T26" s="68">
        <v>97.8</v>
      </c>
      <c r="U26" s="69">
        <f t="shared" si="0"/>
        <v>102.94736842105263</v>
      </c>
    </row>
    <row r="27" spans="1:22" ht="75" customHeight="1">
      <c r="A27" s="60"/>
      <c r="B27" s="66" t="s">
        <v>44</v>
      </c>
      <c r="C27" s="67" t="s">
        <v>348</v>
      </c>
      <c r="D27" s="67"/>
      <c r="E27" s="67"/>
      <c r="F27" s="67"/>
      <c r="G27" s="67"/>
      <c r="H27" s="67"/>
      <c r="I27" s="67" t="s">
        <v>349</v>
      </c>
      <c r="J27" s="67"/>
      <c r="K27" s="67"/>
      <c r="L27" s="67" t="s">
        <v>350</v>
      </c>
      <c r="M27" s="67"/>
      <c r="N27" s="67"/>
      <c r="O27" s="67"/>
      <c r="P27" s="68" t="s">
        <v>338</v>
      </c>
      <c r="Q27" s="68" t="s">
        <v>82</v>
      </c>
      <c r="R27" s="68">
        <v>6</v>
      </c>
      <c r="S27" s="68">
        <v>6</v>
      </c>
      <c r="T27" s="68">
        <v>6.31</v>
      </c>
      <c r="U27" s="69">
        <f t="shared" si="0"/>
        <v>105.16666666666666</v>
      </c>
    </row>
    <row r="28" spans="1:22" ht="75" customHeight="1">
      <c r="A28" s="60"/>
      <c r="B28" s="66" t="s">
        <v>44</v>
      </c>
      <c r="C28" s="67" t="s">
        <v>44</v>
      </c>
      <c r="D28" s="67"/>
      <c r="E28" s="67"/>
      <c r="F28" s="67"/>
      <c r="G28" s="67"/>
      <c r="H28" s="67"/>
      <c r="I28" s="67" t="s">
        <v>351</v>
      </c>
      <c r="J28" s="67"/>
      <c r="K28" s="67"/>
      <c r="L28" s="67" t="s">
        <v>352</v>
      </c>
      <c r="M28" s="67"/>
      <c r="N28" s="67"/>
      <c r="O28" s="67"/>
      <c r="P28" s="68" t="s">
        <v>59</v>
      </c>
      <c r="Q28" s="68" t="s">
        <v>82</v>
      </c>
      <c r="R28" s="68">
        <v>53</v>
      </c>
      <c r="S28" s="68">
        <v>53</v>
      </c>
      <c r="T28" s="68">
        <v>52.81</v>
      </c>
      <c r="U28" s="69">
        <f t="shared" si="0"/>
        <v>99.64150943396227</v>
      </c>
    </row>
    <row r="29" spans="1:22" ht="75" customHeight="1" thickBot="1">
      <c r="A29" s="60"/>
      <c r="B29" s="66" t="s">
        <v>44</v>
      </c>
      <c r="C29" s="67" t="s">
        <v>353</v>
      </c>
      <c r="D29" s="67"/>
      <c r="E29" s="67"/>
      <c r="F29" s="67"/>
      <c r="G29" s="67"/>
      <c r="H29" s="67"/>
      <c r="I29" s="67" t="s">
        <v>354</v>
      </c>
      <c r="J29" s="67"/>
      <c r="K29" s="67"/>
      <c r="L29" s="67" t="s">
        <v>355</v>
      </c>
      <c r="M29" s="67"/>
      <c r="N29" s="67"/>
      <c r="O29" s="67"/>
      <c r="P29" s="68" t="s">
        <v>59</v>
      </c>
      <c r="Q29" s="68" t="s">
        <v>82</v>
      </c>
      <c r="R29" s="68">
        <v>100</v>
      </c>
      <c r="S29" s="68">
        <v>100</v>
      </c>
      <c r="T29" s="68">
        <v>84.87</v>
      </c>
      <c r="U29" s="69">
        <f t="shared" si="0"/>
        <v>84.87</v>
      </c>
    </row>
    <row r="30" spans="1:22" ht="22.5" customHeight="1" thickTop="1" thickBot="1">
      <c r="B30" s="13" t="s">
        <v>89</v>
      </c>
      <c r="C30" s="14"/>
      <c r="D30" s="14"/>
      <c r="E30" s="14"/>
      <c r="F30" s="14"/>
      <c r="G30" s="14"/>
      <c r="H30" s="15"/>
      <c r="I30" s="15"/>
      <c r="J30" s="15"/>
      <c r="K30" s="15"/>
      <c r="L30" s="15"/>
      <c r="M30" s="15"/>
      <c r="N30" s="15"/>
      <c r="O30" s="15"/>
      <c r="P30" s="15"/>
      <c r="Q30" s="15"/>
      <c r="R30" s="15"/>
      <c r="S30" s="15"/>
      <c r="T30" s="15"/>
      <c r="U30" s="16"/>
      <c r="V30" s="70"/>
    </row>
    <row r="31" spans="1:22" ht="26.25" customHeight="1" thickTop="1">
      <c r="B31" s="71"/>
      <c r="C31" s="72"/>
      <c r="D31" s="72"/>
      <c r="E31" s="72"/>
      <c r="F31" s="72"/>
      <c r="G31" s="72"/>
      <c r="H31" s="73"/>
      <c r="I31" s="73"/>
      <c r="J31" s="73"/>
      <c r="K31" s="73"/>
      <c r="L31" s="73"/>
      <c r="M31" s="73"/>
      <c r="N31" s="73"/>
      <c r="O31" s="73"/>
      <c r="P31" s="74"/>
      <c r="Q31" s="75"/>
      <c r="R31" s="76" t="s">
        <v>90</v>
      </c>
      <c r="S31" s="44" t="s">
        <v>91</v>
      </c>
      <c r="T31" s="76" t="s">
        <v>92</v>
      </c>
      <c r="U31" s="44" t="s">
        <v>93</v>
      </c>
    </row>
    <row r="32" spans="1:22" ht="26.25" customHeight="1" thickBot="1">
      <c r="B32" s="77"/>
      <c r="C32" s="78"/>
      <c r="D32" s="78"/>
      <c r="E32" s="78"/>
      <c r="F32" s="78"/>
      <c r="G32" s="78"/>
      <c r="H32" s="79"/>
      <c r="I32" s="79"/>
      <c r="J32" s="79"/>
      <c r="K32" s="79"/>
      <c r="L32" s="79"/>
      <c r="M32" s="79"/>
      <c r="N32" s="79"/>
      <c r="O32" s="79"/>
      <c r="P32" s="80"/>
      <c r="Q32" s="81"/>
      <c r="R32" s="82" t="s">
        <v>94</v>
      </c>
      <c r="S32" s="81" t="s">
        <v>94</v>
      </c>
      <c r="T32" s="81" t="s">
        <v>94</v>
      </c>
      <c r="U32" s="81" t="s">
        <v>95</v>
      </c>
    </row>
    <row r="33" spans="2:21" ht="13.5" customHeight="1" thickBot="1">
      <c r="B33" s="83" t="s">
        <v>96</v>
      </c>
      <c r="C33" s="84"/>
      <c r="D33" s="84"/>
      <c r="E33" s="85"/>
      <c r="F33" s="85"/>
      <c r="G33" s="85"/>
      <c r="H33" s="86"/>
      <c r="I33" s="86"/>
      <c r="J33" s="86"/>
      <c r="K33" s="86"/>
      <c r="L33" s="86"/>
      <c r="M33" s="86"/>
      <c r="N33" s="86"/>
      <c r="O33" s="86"/>
      <c r="P33" s="87"/>
      <c r="Q33" s="87"/>
      <c r="R33" s="88" t="str">
        <f t="shared" ref="R33:T34" si="1">"N/D"</f>
        <v>N/D</v>
      </c>
      <c r="S33" s="88" t="str">
        <f t="shared" si="1"/>
        <v>N/D</v>
      </c>
      <c r="T33" s="88" t="str">
        <f t="shared" si="1"/>
        <v>N/D</v>
      </c>
      <c r="U33" s="89" t="str">
        <f>+IF(ISERR(T33/S33*100),"N/A",T33/S33*100)</f>
        <v>N/A</v>
      </c>
    </row>
    <row r="34" spans="2:21" ht="13.5" customHeight="1" thickBot="1">
      <c r="B34" s="90" t="s">
        <v>97</v>
      </c>
      <c r="C34" s="91"/>
      <c r="D34" s="91"/>
      <c r="E34" s="92"/>
      <c r="F34" s="92"/>
      <c r="G34" s="92"/>
      <c r="H34" s="93"/>
      <c r="I34" s="93"/>
      <c r="J34" s="93"/>
      <c r="K34" s="93"/>
      <c r="L34" s="93"/>
      <c r="M34" s="93"/>
      <c r="N34" s="93"/>
      <c r="O34" s="93"/>
      <c r="P34" s="94"/>
      <c r="Q34" s="94"/>
      <c r="R34" s="88" t="str">
        <f t="shared" si="1"/>
        <v>N/D</v>
      </c>
      <c r="S34" s="88" t="str">
        <f t="shared" si="1"/>
        <v>N/D</v>
      </c>
      <c r="T34" s="88" t="str">
        <f t="shared" si="1"/>
        <v>N/D</v>
      </c>
      <c r="U34" s="89" t="str">
        <f>+IF(ISERR(T34/S34*100),"N/A",T34/S34*100)</f>
        <v>N/A</v>
      </c>
    </row>
    <row r="35" spans="2:21" ht="14.85" customHeight="1" thickTop="1" thickBot="1">
      <c r="B35" s="13" t="s">
        <v>98</v>
      </c>
      <c r="C35" s="14"/>
      <c r="D35" s="14"/>
      <c r="E35" s="14"/>
      <c r="F35" s="14"/>
      <c r="G35" s="14"/>
      <c r="H35" s="15"/>
      <c r="I35" s="15"/>
      <c r="J35" s="15"/>
      <c r="K35" s="15"/>
      <c r="L35" s="15"/>
      <c r="M35" s="15"/>
      <c r="N35" s="15"/>
      <c r="O35" s="15"/>
      <c r="P35" s="15"/>
      <c r="Q35" s="15"/>
      <c r="R35" s="15"/>
      <c r="S35" s="15"/>
      <c r="T35" s="15"/>
      <c r="U35" s="16"/>
    </row>
    <row r="36" spans="2:21" ht="44.25" customHeight="1" thickTop="1">
      <c r="B36" s="95" t="s">
        <v>99</v>
      </c>
      <c r="C36" s="97"/>
      <c r="D36" s="97"/>
      <c r="E36" s="97"/>
      <c r="F36" s="97"/>
      <c r="G36" s="97"/>
      <c r="H36" s="97"/>
      <c r="I36" s="97"/>
      <c r="J36" s="97"/>
      <c r="K36" s="97"/>
      <c r="L36" s="97"/>
      <c r="M36" s="97"/>
      <c r="N36" s="97"/>
      <c r="O36" s="97"/>
      <c r="P36" s="97"/>
      <c r="Q36" s="97"/>
      <c r="R36" s="97"/>
      <c r="S36" s="97"/>
      <c r="T36" s="97"/>
      <c r="U36" s="96"/>
    </row>
    <row r="37" spans="2:21" ht="84.2" customHeight="1">
      <c r="B37" s="98" t="s">
        <v>100</v>
      </c>
      <c r="C37" s="100"/>
      <c r="D37" s="100"/>
      <c r="E37" s="100"/>
      <c r="F37" s="100"/>
      <c r="G37" s="100"/>
      <c r="H37" s="100"/>
      <c r="I37" s="100"/>
      <c r="J37" s="100"/>
      <c r="K37" s="100"/>
      <c r="L37" s="100"/>
      <c r="M37" s="100"/>
      <c r="N37" s="100"/>
      <c r="O37" s="100"/>
      <c r="P37" s="100"/>
      <c r="Q37" s="100"/>
      <c r="R37" s="100"/>
      <c r="S37" s="100"/>
      <c r="T37" s="100"/>
      <c r="U37" s="99"/>
    </row>
    <row r="38" spans="2:21" ht="204" customHeight="1">
      <c r="B38" s="98" t="s">
        <v>356</v>
      </c>
      <c r="C38" s="100"/>
      <c r="D38" s="100"/>
      <c r="E38" s="100"/>
      <c r="F38" s="100"/>
      <c r="G38" s="100"/>
      <c r="H38" s="100"/>
      <c r="I38" s="100"/>
      <c r="J38" s="100"/>
      <c r="K38" s="100"/>
      <c r="L38" s="100"/>
      <c r="M38" s="100"/>
      <c r="N38" s="100"/>
      <c r="O38" s="100"/>
      <c r="P38" s="100"/>
      <c r="Q38" s="100"/>
      <c r="R38" s="100"/>
      <c r="S38" s="100"/>
      <c r="T38" s="100"/>
      <c r="U38" s="99"/>
    </row>
    <row r="39" spans="2:21" ht="69.2" customHeight="1">
      <c r="B39" s="98" t="s">
        <v>357</v>
      </c>
      <c r="C39" s="100"/>
      <c r="D39" s="100"/>
      <c r="E39" s="100"/>
      <c r="F39" s="100"/>
      <c r="G39" s="100"/>
      <c r="H39" s="100"/>
      <c r="I39" s="100"/>
      <c r="J39" s="100"/>
      <c r="K39" s="100"/>
      <c r="L39" s="100"/>
      <c r="M39" s="100"/>
      <c r="N39" s="100"/>
      <c r="O39" s="100"/>
      <c r="P39" s="100"/>
      <c r="Q39" s="100"/>
      <c r="R39" s="100"/>
      <c r="S39" s="100"/>
      <c r="T39" s="100"/>
      <c r="U39" s="99"/>
    </row>
    <row r="40" spans="2:21" ht="125.45" customHeight="1">
      <c r="B40" s="98" t="s">
        <v>358</v>
      </c>
      <c r="C40" s="100"/>
      <c r="D40" s="100"/>
      <c r="E40" s="100"/>
      <c r="F40" s="100"/>
      <c r="G40" s="100"/>
      <c r="H40" s="100"/>
      <c r="I40" s="100"/>
      <c r="J40" s="100"/>
      <c r="K40" s="100"/>
      <c r="L40" s="100"/>
      <c r="M40" s="100"/>
      <c r="N40" s="100"/>
      <c r="O40" s="100"/>
      <c r="P40" s="100"/>
      <c r="Q40" s="100"/>
      <c r="R40" s="100"/>
      <c r="S40" s="100"/>
      <c r="T40" s="100"/>
      <c r="U40" s="99"/>
    </row>
    <row r="41" spans="2:21" ht="84.75" customHeight="1">
      <c r="B41" s="98" t="s">
        <v>359</v>
      </c>
      <c r="C41" s="100"/>
      <c r="D41" s="100"/>
      <c r="E41" s="100"/>
      <c r="F41" s="100"/>
      <c r="G41" s="100"/>
      <c r="H41" s="100"/>
      <c r="I41" s="100"/>
      <c r="J41" s="100"/>
      <c r="K41" s="100"/>
      <c r="L41" s="100"/>
      <c r="M41" s="100"/>
      <c r="N41" s="100"/>
      <c r="O41" s="100"/>
      <c r="P41" s="100"/>
      <c r="Q41" s="100"/>
      <c r="R41" s="100"/>
      <c r="S41" s="100"/>
      <c r="T41" s="100"/>
      <c r="U41" s="99"/>
    </row>
    <row r="42" spans="2:21" ht="95.25" customHeight="1">
      <c r="B42" s="98" t="s">
        <v>360</v>
      </c>
      <c r="C42" s="100"/>
      <c r="D42" s="100"/>
      <c r="E42" s="100"/>
      <c r="F42" s="100"/>
      <c r="G42" s="100"/>
      <c r="H42" s="100"/>
      <c r="I42" s="100"/>
      <c r="J42" s="100"/>
      <c r="K42" s="100"/>
      <c r="L42" s="100"/>
      <c r="M42" s="100"/>
      <c r="N42" s="100"/>
      <c r="O42" s="100"/>
      <c r="P42" s="100"/>
      <c r="Q42" s="100"/>
      <c r="R42" s="100"/>
      <c r="S42" s="100"/>
      <c r="T42" s="100"/>
      <c r="U42" s="99"/>
    </row>
    <row r="43" spans="2:21" ht="112.5" customHeight="1">
      <c r="B43" s="98" t="s">
        <v>361</v>
      </c>
      <c r="C43" s="100"/>
      <c r="D43" s="100"/>
      <c r="E43" s="100"/>
      <c r="F43" s="100"/>
      <c r="G43" s="100"/>
      <c r="H43" s="100"/>
      <c r="I43" s="100"/>
      <c r="J43" s="100"/>
      <c r="K43" s="100"/>
      <c r="L43" s="100"/>
      <c r="M43" s="100"/>
      <c r="N43" s="100"/>
      <c r="O43" s="100"/>
      <c r="P43" s="100"/>
      <c r="Q43" s="100"/>
      <c r="R43" s="100"/>
      <c r="S43" s="100"/>
      <c r="T43" s="100"/>
      <c r="U43" s="99"/>
    </row>
    <row r="44" spans="2:21" ht="70.5" customHeight="1">
      <c r="B44" s="98" t="s">
        <v>362</v>
      </c>
      <c r="C44" s="100"/>
      <c r="D44" s="100"/>
      <c r="E44" s="100"/>
      <c r="F44" s="100"/>
      <c r="G44" s="100"/>
      <c r="H44" s="100"/>
      <c r="I44" s="100"/>
      <c r="J44" s="100"/>
      <c r="K44" s="100"/>
      <c r="L44" s="100"/>
      <c r="M44" s="100"/>
      <c r="N44" s="100"/>
      <c r="O44" s="100"/>
      <c r="P44" s="100"/>
      <c r="Q44" s="100"/>
      <c r="R44" s="100"/>
      <c r="S44" s="100"/>
      <c r="T44" s="100"/>
      <c r="U44" s="99"/>
    </row>
    <row r="45" spans="2:21" ht="80.45" customHeight="1">
      <c r="B45" s="98" t="s">
        <v>363</v>
      </c>
      <c r="C45" s="100"/>
      <c r="D45" s="100"/>
      <c r="E45" s="100"/>
      <c r="F45" s="100"/>
      <c r="G45" s="100"/>
      <c r="H45" s="100"/>
      <c r="I45" s="100"/>
      <c r="J45" s="100"/>
      <c r="K45" s="100"/>
      <c r="L45" s="100"/>
      <c r="M45" s="100"/>
      <c r="N45" s="100"/>
      <c r="O45" s="100"/>
      <c r="P45" s="100"/>
      <c r="Q45" s="100"/>
      <c r="R45" s="100"/>
      <c r="S45" s="100"/>
      <c r="T45" s="100"/>
      <c r="U45" s="99"/>
    </row>
    <row r="46" spans="2:21" ht="112.7" customHeight="1">
      <c r="B46" s="98" t="s">
        <v>364</v>
      </c>
      <c r="C46" s="100"/>
      <c r="D46" s="100"/>
      <c r="E46" s="100"/>
      <c r="F46" s="100"/>
      <c r="G46" s="100"/>
      <c r="H46" s="100"/>
      <c r="I46" s="100"/>
      <c r="J46" s="100"/>
      <c r="K46" s="100"/>
      <c r="L46" s="100"/>
      <c r="M46" s="100"/>
      <c r="N46" s="100"/>
      <c r="O46" s="100"/>
      <c r="P46" s="100"/>
      <c r="Q46" s="100"/>
      <c r="R46" s="100"/>
      <c r="S46" s="100"/>
      <c r="T46" s="100"/>
      <c r="U46" s="99"/>
    </row>
    <row r="47" spans="2:21" ht="68.849999999999994" customHeight="1">
      <c r="B47" s="98" t="s">
        <v>365</v>
      </c>
      <c r="C47" s="100"/>
      <c r="D47" s="100"/>
      <c r="E47" s="100"/>
      <c r="F47" s="100"/>
      <c r="G47" s="100"/>
      <c r="H47" s="100"/>
      <c r="I47" s="100"/>
      <c r="J47" s="100"/>
      <c r="K47" s="100"/>
      <c r="L47" s="100"/>
      <c r="M47" s="100"/>
      <c r="N47" s="100"/>
      <c r="O47" s="100"/>
      <c r="P47" s="100"/>
      <c r="Q47" s="100"/>
      <c r="R47" s="100"/>
      <c r="S47" s="100"/>
      <c r="T47" s="100"/>
      <c r="U47" s="99"/>
    </row>
    <row r="48" spans="2:21" ht="111" customHeight="1">
      <c r="B48" s="98" t="s">
        <v>366</v>
      </c>
      <c r="C48" s="100"/>
      <c r="D48" s="100"/>
      <c r="E48" s="100"/>
      <c r="F48" s="100"/>
      <c r="G48" s="100"/>
      <c r="H48" s="100"/>
      <c r="I48" s="100"/>
      <c r="J48" s="100"/>
      <c r="K48" s="100"/>
      <c r="L48" s="100"/>
      <c r="M48" s="100"/>
      <c r="N48" s="100"/>
      <c r="O48" s="100"/>
      <c r="P48" s="100"/>
      <c r="Q48" s="100"/>
      <c r="R48" s="100"/>
      <c r="S48" s="100"/>
      <c r="T48" s="100"/>
      <c r="U48" s="99"/>
    </row>
    <row r="49" spans="2:21" ht="106.5" customHeight="1">
      <c r="B49" s="98" t="s">
        <v>367</v>
      </c>
      <c r="C49" s="100"/>
      <c r="D49" s="100"/>
      <c r="E49" s="100"/>
      <c r="F49" s="100"/>
      <c r="G49" s="100"/>
      <c r="H49" s="100"/>
      <c r="I49" s="100"/>
      <c r="J49" s="100"/>
      <c r="K49" s="100"/>
      <c r="L49" s="100"/>
      <c r="M49" s="100"/>
      <c r="N49" s="100"/>
      <c r="O49" s="100"/>
      <c r="P49" s="100"/>
      <c r="Q49" s="100"/>
      <c r="R49" s="100"/>
      <c r="S49" s="100"/>
      <c r="T49" s="100"/>
      <c r="U49" s="99"/>
    </row>
    <row r="50" spans="2:21" ht="100.7" customHeight="1">
      <c r="B50" s="98" t="s">
        <v>368</v>
      </c>
      <c r="C50" s="100"/>
      <c r="D50" s="100"/>
      <c r="E50" s="100"/>
      <c r="F50" s="100"/>
      <c r="G50" s="100"/>
      <c r="H50" s="100"/>
      <c r="I50" s="100"/>
      <c r="J50" s="100"/>
      <c r="K50" s="100"/>
      <c r="L50" s="100"/>
      <c r="M50" s="100"/>
      <c r="N50" s="100"/>
      <c r="O50" s="100"/>
      <c r="P50" s="100"/>
      <c r="Q50" s="100"/>
      <c r="R50" s="100"/>
      <c r="S50" s="100"/>
      <c r="T50" s="100"/>
      <c r="U50" s="99"/>
    </row>
    <row r="51" spans="2:21" ht="99.2" customHeight="1">
      <c r="B51" s="98" t="s">
        <v>369</v>
      </c>
      <c r="C51" s="100"/>
      <c r="D51" s="100"/>
      <c r="E51" s="100"/>
      <c r="F51" s="100"/>
      <c r="G51" s="100"/>
      <c r="H51" s="100"/>
      <c r="I51" s="100"/>
      <c r="J51" s="100"/>
      <c r="K51" s="100"/>
      <c r="L51" s="100"/>
      <c r="M51" s="100"/>
      <c r="N51" s="100"/>
      <c r="O51" s="100"/>
      <c r="P51" s="100"/>
      <c r="Q51" s="100"/>
      <c r="R51" s="100"/>
      <c r="S51" s="100"/>
      <c r="T51" s="100"/>
      <c r="U51" s="99"/>
    </row>
    <row r="52" spans="2:21" ht="68.099999999999994" customHeight="1">
      <c r="B52" s="98" t="s">
        <v>370</v>
      </c>
      <c r="C52" s="100"/>
      <c r="D52" s="100"/>
      <c r="E52" s="100"/>
      <c r="F52" s="100"/>
      <c r="G52" s="100"/>
      <c r="H52" s="100"/>
      <c r="I52" s="100"/>
      <c r="J52" s="100"/>
      <c r="K52" s="100"/>
      <c r="L52" s="100"/>
      <c r="M52" s="100"/>
      <c r="N52" s="100"/>
      <c r="O52" s="100"/>
      <c r="P52" s="100"/>
      <c r="Q52" s="100"/>
      <c r="R52" s="100"/>
      <c r="S52" s="100"/>
      <c r="T52" s="100"/>
      <c r="U52" s="99"/>
    </row>
    <row r="53" spans="2:21" ht="111.95" customHeight="1">
      <c r="B53" s="98" t="s">
        <v>371</v>
      </c>
      <c r="C53" s="100"/>
      <c r="D53" s="100"/>
      <c r="E53" s="100"/>
      <c r="F53" s="100"/>
      <c r="G53" s="100"/>
      <c r="H53" s="100"/>
      <c r="I53" s="100"/>
      <c r="J53" s="100"/>
      <c r="K53" s="100"/>
      <c r="L53" s="100"/>
      <c r="M53" s="100"/>
      <c r="N53" s="100"/>
      <c r="O53" s="100"/>
      <c r="P53" s="100"/>
      <c r="Q53" s="100"/>
      <c r="R53" s="100"/>
      <c r="S53" s="100"/>
      <c r="T53" s="100"/>
      <c r="U53" s="99"/>
    </row>
    <row r="54" spans="2:21" ht="107.25" customHeight="1">
      <c r="B54" s="98" t="s">
        <v>372</v>
      </c>
      <c r="C54" s="100"/>
      <c r="D54" s="100"/>
      <c r="E54" s="100"/>
      <c r="F54" s="100"/>
      <c r="G54" s="100"/>
      <c r="H54" s="100"/>
      <c r="I54" s="100"/>
      <c r="J54" s="100"/>
      <c r="K54" s="100"/>
      <c r="L54" s="100"/>
      <c r="M54" s="100"/>
      <c r="N54" s="100"/>
      <c r="O54" s="100"/>
      <c r="P54" s="100"/>
      <c r="Q54" s="100"/>
      <c r="R54" s="100"/>
      <c r="S54" s="100"/>
      <c r="T54" s="100"/>
      <c r="U54" s="99"/>
    </row>
    <row r="55" spans="2:21" ht="152.85" customHeight="1" thickBot="1">
      <c r="B55" s="101" t="s">
        <v>373</v>
      </c>
      <c r="C55" s="103"/>
      <c r="D55" s="103"/>
      <c r="E55" s="103"/>
      <c r="F55" s="103"/>
      <c r="G55" s="103"/>
      <c r="H55" s="103"/>
      <c r="I55" s="103"/>
      <c r="J55" s="103"/>
      <c r="K55" s="103"/>
      <c r="L55" s="103"/>
      <c r="M55" s="103"/>
      <c r="N55" s="103"/>
      <c r="O55" s="103"/>
      <c r="P55" s="103"/>
      <c r="Q55" s="103"/>
      <c r="R55" s="103"/>
      <c r="S55" s="103"/>
      <c r="T55" s="103"/>
      <c r="U55" s="102"/>
    </row>
  </sheetData>
  <mergeCells count="100">
    <mergeCell ref="B52:U52"/>
    <mergeCell ref="B53:U53"/>
    <mergeCell ref="B54:U54"/>
    <mergeCell ref="B55:U55"/>
    <mergeCell ref="B46:U46"/>
    <mergeCell ref="B47:U47"/>
    <mergeCell ref="B48:U48"/>
    <mergeCell ref="B49:U49"/>
    <mergeCell ref="B50:U50"/>
    <mergeCell ref="B51:U51"/>
    <mergeCell ref="B40:U40"/>
    <mergeCell ref="B41:U41"/>
    <mergeCell ref="B42:U42"/>
    <mergeCell ref="B43:U43"/>
    <mergeCell ref="B44:U44"/>
    <mergeCell ref="B45:U45"/>
    <mergeCell ref="B33:D33"/>
    <mergeCell ref="B34:D34"/>
    <mergeCell ref="B36:U36"/>
    <mergeCell ref="B37:U37"/>
    <mergeCell ref="B38:U38"/>
    <mergeCell ref="B39:U39"/>
    <mergeCell ref="C28:H28"/>
    <mergeCell ref="I28:K28"/>
    <mergeCell ref="L28:O28"/>
    <mergeCell ref="C29:H29"/>
    <mergeCell ref="I29:K29"/>
    <mergeCell ref="L29:O29"/>
    <mergeCell ref="C26:H26"/>
    <mergeCell ref="I26:K26"/>
    <mergeCell ref="L26:O26"/>
    <mergeCell ref="C27:H27"/>
    <mergeCell ref="I27:K27"/>
    <mergeCell ref="L27:O27"/>
    <mergeCell ref="C24:H24"/>
    <mergeCell ref="I24:K24"/>
    <mergeCell ref="L24:O24"/>
    <mergeCell ref="C25:H25"/>
    <mergeCell ref="I25:K25"/>
    <mergeCell ref="L25:O25"/>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69DC19-29A6-4A12-861E-0BC305B418C1}">
  <sheetPr>
    <tabColor indexed="11"/>
    <pageSetUpPr fitToPage="1"/>
  </sheetPr>
  <dimension ref="A1:AH67"/>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534</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374</v>
      </c>
      <c r="D4" s="19" t="s">
        <v>375</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260</v>
      </c>
      <c r="L6" s="29"/>
      <c r="M6" s="29"/>
      <c r="N6" s="31"/>
      <c r="O6" s="32" t="s">
        <v>20</v>
      </c>
      <c r="P6" s="29" t="s">
        <v>376</v>
      </c>
      <c r="Q6" s="29"/>
      <c r="R6" s="33"/>
      <c r="S6" s="32" t="s">
        <v>22</v>
      </c>
      <c r="T6" s="29" t="s">
        <v>377</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378</v>
      </c>
      <c r="D11" s="62"/>
      <c r="E11" s="62"/>
      <c r="F11" s="62"/>
      <c r="G11" s="62"/>
      <c r="H11" s="62"/>
      <c r="I11" s="62" t="s">
        <v>379</v>
      </c>
      <c r="J11" s="62"/>
      <c r="K11" s="62"/>
      <c r="L11" s="62" t="s">
        <v>380</v>
      </c>
      <c r="M11" s="62"/>
      <c r="N11" s="62"/>
      <c r="O11" s="62"/>
      <c r="P11" s="63" t="s">
        <v>184</v>
      </c>
      <c r="Q11" s="63" t="s">
        <v>43</v>
      </c>
      <c r="R11" s="63">
        <v>21.67</v>
      </c>
      <c r="S11" s="63">
        <v>21.67</v>
      </c>
      <c r="T11" s="63">
        <v>15.44</v>
      </c>
      <c r="U11" s="65">
        <f t="shared" ref="U11:U35" si="0">IF(ISERR(T11/S11*100),"N/A",T11/S11*100)</f>
        <v>71.250576834333174</v>
      </c>
    </row>
    <row r="12" spans="1:34" ht="75" customHeight="1" thickTop="1">
      <c r="A12" s="60"/>
      <c r="B12" s="61" t="s">
        <v>52</v>
      </c>
      <c r="C12" s="62" t="s">
        <v>381</v>
      </c>
      <c r="D12" s="62"/>
      <c r="E12" s="62"/>
      <c r="F12" s="62"/>
      <c r="G12" s="62"/>
      <c r="H12" s="62"/>
      <c r="I12" s="62" t="s">
        <v>382</v>
      </c>
      <c r="J12" s="62"/>
      <c r="K12" s="62"/>
      <c r="L12" s="62" t="s">
        <v>383</v>
      </c>
      <c r="M12" s="62"/>
      <c r="N12" s="62"/>
      <c r="O12" s="62"/>
      <c r="P12" s="63" t="s">
        <v>184</v>
      </c>
      <c r="Q12" s="63" t="s">
        <v>384</v>
      </c>
      <c r="R12" s="63">
        <v>8</v>
      </c>
      <c r="S12" s="63">
        <v>8</v>
      </c>
      <c r="T12" s="63">
        <v>62.58</v>
      </c>
      <c r="U12" s="65">
        <f t="shared" si="0"/>
        <v>782.25</v>
      </c>
    </row>
    <row r="13" spans="1:34" ht="75" customHeight="1" thickBot="1">
      <c r="A13" s="60"/>
      <c r="B13" s="66" t="s">
        <v>44</v>
      </c>
      <c r="C13" s="67" t="s">
        <v>44</v>
      </c>
      <c r="D13" s="67"/>
      <c r="E13" s="67"/>
      <c r="F13" s="67"/>
      <c r="G13" s="67"/>
      <c r="H13" s="67"/>
      <c r="I13" s="67" t="s">
        <v>385</v>
      </c>
      <c r="J13" s="67"/>
      <c r="K13" s="67"/>
      <c r="L13" s="67" t="s">
        <v>386</v>
      </c>
      <c r="M13" s="67"/>
      <c r="N13" s="67"/>
      <c r="O13" s="67"/>
      <c r="P13" s="68" t="s">
        <v>387</v>
      </c>
      <c r="Q13" s="68" t="s">
        <v>43</v>
      </c>
      <c r="R13" s="68">
        <v>58.5</v>
      </c>
      <c r="S13" s="68">
        <v>58.5</v>
      </c>
      <c r="T13" s="68">
        <v>64.33</v>
      </c>
      <c r="U13" s="69">
        <f t="shared" si="0"/>
        <v>109.96581196581197</v>
      </c>
    </row>
    <row r="14" spans="1:34" ht="75" customHeight="1" thickTop="1">
      <c r="A14" s="60"/>
      <c r="B14" s="61" t="s">
        <v>62</v>
      </c>
      <c r="C14" s="62" t="s">
        <v>388</v>
      </c>
      <c r="D14" s="62"/>
      <c r="E14" s="62"/>
      <c r="F14" s="62"/>
      <c r="G14" s="62"/>
      <c r="H14" s="62"/>
      <c r="I14" s="62" t="s">
        <v>389</v>
      </c>
      <c r="J14" s="62"/>
      <c r="K14" s="62"/>
      <c r="L14" s="62" t="s">
        <v>390</v>
      </c>
      <c r="M14" s="62"/>
      <c r="N14" s="62"/>
      <c r="O14" s="62"/>
      <c r="P14" s="63" t="s">
        <v>59</v>
      </c>
      <c r="Q14" s="63" t="s">
        <v>130</v>
      </c>
      <c r="R14" s="63">
        <v>40</v>
      </c>
      <c r="S14" s="63">
        <v>40</v>
      </c>
      <c r="T14" s="63">
        <v>182.95</v>
      </c>
      <c r="U14" s="65">
        <f t="shared" si="0"/>
        <v>457.37499999999994</v>
      </c>
    </row>
    <row r="15" spans="1:34" ht="75" customHeight="1">
      <c r="A15" s="60"/>
      <c r="B15" s="66" t="s">
        <v>44</v>
      </c>
      <c r="C15" s="67" t="s">
        <v>44</v>
      </c>
      <c r="D15" s="67"/>
      <c r="E15" s="67"/>
      <c r="F15" s="67"/>
      <c r="G15" s="67"/>
      <c r="H15" s="67"/>
      <c r="I15" s="67" t="s">
        <v>391</v>
      </c>
      <c r="J15" s="67"/>
      <c r="K15" s="67"/>
      <c r="L15" s="67" t="s">
        <v>392</v>
      </c>
      <c r="M15" s="67"/>
      <c r="N15" s="67"/>
      <c r="O15" s="67"/>
      <c r="P15" s="68" t="s">
        <v>184</v>
      </c>
      <c r="Q15" s="68" t="s">
        <v>130</v>
      </c>
      <c r="R15" s="68">
        <v>0.67</v>
      </c>
      <c r="S15" s="68">
        <v>0.67</v>
      </c>
      <c r="T15" s="68">
        <v>49.33</v>
      </c>
      <c r="U15" s="69">
        <f t="shared" si="0"/>
        <v>7362.6865671641781</v>
      </c>
    </row>
    <row r="16" spans="1:34" ht="75" customHeight="1">
      <c r="A16" s="60"/>
      <c r="B16" s="66" t="s">
        <v>44</v>
      </c>
      <c r="C16" s="67" t="s">
        <v>44</v>
      </c>
      <c r="D16" s="67"/>
      <c r="E16" s="67"/>
      <c r="F16" s="67"/>
      <c r="G16" s="67"/>
      <c r="H16" s="67"/>
      <c r="I16" s="67" t="s">
        <v>393</v>
      </c>
      <c r="J16" s="67"/>
      <c r="K16" s="67"/>
      <c r="L16" s="67" t="s">
        <v>394</v>
      </c>
      <c r="M16" s="67"/>
      <c r="N16" s="67"/>
      <c r="O16" s="67"/>
      <c r="P16" s="68" t="s">
        <v>59</v>
      </c>
      <c r="Q16" s="68" t="s">
        <v>130</v>
      </c>
      <c r="R16" s="68">
        <v>67.14</v>
      </c>
      <c r="S16" s="68">
        <v>67.14</v>
      </c>
      <c r="T16" s="68">
        <v>89.99</v>
      </c>
      <c r="U16" s="69">
        <f t="shared" si="0"/>
        <v>134.03336312183495</v>
      </c>
    </row>
    <row r="17" spans="1:21" ht="75" customHeight="1">
      <c r="A17" s="60"/>
      <c r="B17" s="66" t="s">
        <v>44</v>
      </c>
      <c r="C17" s="67" t="s">
        <v>395</v>
      </c>
      <c r="D17" s="67"/>
      <c r="E17" s="67"/>
      <c r="F17" s="67"/>
      <c r="G17" s="67"/>
      <c r="H17" s="67"/>
      <c r="I17" s="67" t="s">
        <v>396</v>
      </c>
      <c r="J17" s="67"/>
      <c r="K17" s="67"/>
      <c r="L17" s="67" t="s">
        <v>397</v>
      </c>
      <c r="M17" s="67"/>
      <c r="N17" s="67"/>
      <c r="O17" s="67"/>
      <c r="P17" s="68" t="s">
        <v>59</v>
      </c>
      <c r="Q17" s="68" t="s">
        <v>130</v>
      </c>
      <c r="R17" s="68">
        <v>90.91</v>
      </c>
      <c r="S17" s="68">
        <v>90.91</v>
      </c>
      <c r="T17" s="68">
        <v>98.88</v>
      </c>
      <c r="U17" s="69">
        <f t="shared" si="0"/>
        <v>108.76691233087669</v>
      </c>
    </row>
    <row r="18" spans="1:21" ht="75" customHeight="1">
      <c r="A18" s="60"/>
      <c r="B18" s="66" t="s">
        <v>44</v>
      </c>
      <c r="C18" s="67" t="s">
        <v>44</v>
      </c>
      <c r="D18" s="67"/>
      <c r="E18" s="67"/>
      <c r="F18" s="67"/>
      <c r="G18" s="67"/>
      <c r="H18" s="67"/>
      <c r="I18" s="67" t="s">
        <v>398</v>
      </c>
      <c r="J18" s="67"/>
      <c r="K18" s="67"/>
      <c r="L18" s="67" t="s">
        <v>399</v>
      </c>
      <c r="M18" s="67"/>
      <c r="N18" s="67"/>
      <c r="O18" s="67"/>
      <c r="P18" s="68" t="s">
        <v>59</v>
      </c>
      <c r="Q18" s="68" t="s">
        <v>130</v>
      </c>
      <c r="R18" s="68">
        <v>90</v>
      </c>
      <c r="S18" s="68">
        <v>90</v>
      </c>
      <c r="T18" s="68">
        <v>82.48</v>
      </c>
      <c r="U18" s="69">
        <f t="shared" si="0"/>
        <v>91.644444444444446</v>
      </c>
    </row>
    <row r="19" spans="1:21" ht="75" customHeight="1">
      <c r="A19" s="60"/>
      <c r="B19" s="66" t="s">
        <v>44</v>
      </c>
      <c r="C19" s="67" t="s">
        <v>400</v>
      </c>
      <c r="D19" s="67"/>
      <c r="E19" s="67"/>
      <c r="F19" s="67"/>
      <c r="G19" s="67"/>
      <c r="H19" s="67"/>
      <c r="I19" s="67" t="s">
        <v>401</v>
      </c>
      <c r="J19" s="67"/>
      <c r="K19" s="67"/>
      <c r="L19" s="67" t="s">
        <v>402</v>
      </c>
      <c r="M19" s="67"/>
      <c r="N19" s="67"/>
      <c r="O19" s="67"/>
      <c r="P19" s="68" t="s">
        <v>184</v>
      </c>
      <c r="Q19" s="68" t="s">
        <v>403</v>
      </c>
      <c r="R19" s="68">
        <v>10</v>
      </c>
      <c r="S19" s="68">
        <v>10</v>
      </c>
      <c r="T19" s="68">
        <v>9.85</v>
      </c>
      <c r="U19" s="69">
        <f t="shared" si="0"/>
        <v>98.5</v>
      </c>
    </row>
    <row r="20" spans="1:21" ht="75" customHeight="1">
      <c r="A20" s="60"/>
      <c r="B20" s="66" t="s">
        <v>44</v>
      </c>
      <c r="C20" s="67" t="s">
        <v>404</v>
      </c>
      <c r="D20" s="67"/>
      <c r="E20" s="67"/>
      <c r="F20" s="67"/>
      <c r="G20" s="67"/>
      <c r="H20" s="67"/>
      <c r="I20" s="67" t="s">
        <v>405</v>
      </c>
      <c r="J20" s="67"/>
      <c r="K20" s="67"/>
      <c r="L20" s="67" t="s">
        <v>406</v>
      </c>
      <c r="M20" s="67"/>
      <c r="N20" s="67"/>
      <c r="O20" s="67"/>
      <c r="P20" s="68" t="s">
        <v>59</v>
      </c>
      <c r="Q20" s="68" t="s">
        <v>130</v>
      </c>
      <c r="R20" s="68">
        <v>80</v>
      </c>
      <c r="S20" s="68">
        <v>80</v>
      </c>
      <c r="T20" s="68">
        <v>146.97</v>
      </c>
      <c r="U20" s="69">
        <f t="shared" si="0"/>
        <v>183.71249999999998</v>
      </c>
    </row>
    <row r="21" spans="1:21" ht="75" customHeight="1">
      <c r="A21" s="60"/>
      <c r="B21" s="66" t="s">
        <v>44</v>
      </c>
      <c r="C21" s="67" t="s">
        <v>44</v>
      </c>
      <c r="D21" s="67"/>
      <c r="E21" s="67"/>
      <c r="F21" s="67"/>
      <c r="G21" s="67"/>
      <c r="H21" s="67"/>
      <c r="I21" s="67" t="s">
        <v>407</v>
      </c>
      <c r="J21" s="67"/>
      <c r="K21" s="67"/>
      <c r="L21" s="67" t="s">
        <v>408</v>
      </c>
      <c r="M21" s="67"/>
      <c r="N21" s="67"/>
      <c r="O21" s="67"/>
      <c r="P21" s="68" t="s">
        <v>59</v>
      </c>
      <c r="Q21" s="68" t="s">
        <v>130</v>
      </c>
      <c r="R21" s="68">
        <v>80</v>
      </c>
      <c r="S21" s="68">
        <v>80</v>
      </c>
      <c r="T21" s="68">
        <v>106.55</v>
      </c>
      <c r="U21" s="69">
        <f t="shared" si="0"/>
        <v>133.1875</v>
      </c>
    </row>
    <row r="22" spans="1:21" ht="75" customHeight="1">
      <c r="A22" s="60"/>
      <c r="B22" s="66" t="s">
        <v>44</v>
      </c>
      <c r="C22" s="67" t="s">
        <v>409</v>
      </c>
      <c r="D22" s="67"/>
      <c r="E22" s="67"/>
      <c r="F22" s="67"/>
      <c r="G22" s="67"/>
      <c r="H22" s="67"/>
      <c r="I22" s="67" t="s">
        <v>410</v>
      </c>
      <c r="J22" s="67"/>
      <c r="K22" s="67"/>
      <c r="L22" s="67" t="s">
        <v>411</v>
      </c>
      <c r="M22" s="67"/>
      <c r="N22" s="67"/>
      <c r="O22" s="67"/>
      <c r="P22" s="68" t="s">
        <v>59</v>
      </c>
      <c r="Q22" s="68" t="s">
        <v>130</v>
      </c>
      <c r="R22" s="68">
        <v>100</v>
      </c>
      <c r="S22" s="68">
        <v>100</v>
      </c>
      <c r="T22" s="68">
        <v>116.78</v>
      </c>
      <c r="U22" s="69">
        <f t="shared" si="0"/>
        <v>116.78</v>
      </c>
    </row>
    <row r="23" spans="1:21" ht="75" customHeight="1">
      <c r="A23" s="60"/>
      <c r="B23" s="66" t="s">
        <v>44</v>
      </c>
      <c r="C23" s="67" t="s">
        <v>44</v>
      </c>
      <c r="D23" s="67"/>
      <c r="E23" s="67"/>
      <c r="F23" s="67"/>
      <c r="G23" s="67"/>
      <c r="H23" s="67"/>
      <c r="I23" s="67" t="s">
        <v>412</v>
      </c>
      <c r="J23" s="67"/>
      <c r="K23" s="67"/>
      <c r="L23" s="67" t="s">
        <v>413</v>
      </c>
      <c r="M23" s="67"/>
      <c r="N23" s="67"/>
      <c r="O23" s="67"/>
      <c r="P23" s="68" t="s">
        <v>59</v>
      </c>
      <c r="Q23" s="68" t="s">
        <v>130</v>
      </c>
      <c r="R23" s="68">
        <v>100</v>
      </c>
      <c r="S23" s="68">
        <v>100</v>
      </c>
      <c r="T23" s="68">
        <v>98.39</v>
      </c>
      <c r="U23" s="69">
        <f t="shared" si="0"/>
        <v>98.39</v>
      </c>
    </row>
    <row r="24" spans="1:21" ht="75" customHeight="1" thickBot="1">
      <c r="A24" s="60"/>
      <c r="B24" s="66" t="s">
        <v>44</v>
      </c>
      <c r="C24" s="67" t="s">
        <v>414</v>
      </c>
      <c r="D24" s="67"/>
      <c r="E24" s="67"/>
      <c r="F24" s="67"/>
      <c r="G24" s="67"/>
      <c r="H24" s="67"/>
      <c r="I24" s="67" t="s">
        <v>415</v>
      </c>
      <c r="J24" s="67"/>
      <c r="K24" s="67"/>
      <c r="L24" s="67" t="s">
        <v>416</v>
      </c>
      <c r="M24" s="67"/>
      <c r="N24" s="67"/>
      <c r="O24" s="67"/>
      <c r="P24" s="68" t="s">
        <v>184</v>
      </c>
      <c r="Q24" s="68" t="s">
        <v>403</v>
      </c>
      <c r="R24" s="68">
        <v>3.8</v>
      </c>
      <c r="S24" s="68">
        <v>3.8</v>
      </c>
      <c r="T24" s="68">
        <v>18.63</v>
      </c>
      <c r="U24" s="69">
        <f t="shared" si="0"/>
        <v>490.26315789473688</v>
      </c>
    </row>
    <row r="25" spans="1:21" ht="75" customHeight="1" thickTop="1">
      <c r="A25" s="60"/>
      <c r="B25" s="61" t="s">
        <v>78</v>
      </c>
      <c r="C25" s="62" t="s">
        <v>417</v>
      </c>
      <c r="D25" s="62"/>
      <c r="E25" s="62"/>
      <c r="F25" s="62"/>
      <c r="G25" s="62"/>
      <c r="H25" s="62"/>
      <c r="I25" s="62" t="s">
        <v>418</v>
      </c>
      <c r="J25" s="62"/>
      <c r="K25" s="62"/>
      <c r="L25" s="62" t="s">
        <v>419</v>
      </c>
      <c r="M25" s="62"/>
      <c r="N25" s="62"/>
      <c r="O25" s="62"/>
      <c r="P25" s="63" t="s">
        <v>59</v>
      </c>
      <c r="Q25" s="63" t="s">
        <v>82</v>
      </c>
      <c r="R25" s="63">
        <v>76.61</v>
      </c>
      <c r="S25" s="63">
        <v>76.61</v>
      </c>
      <c r="T25" s="63">
        <v>139.6</v>
      </c>
      <c r="U25" s="65">
        <f t="shared" si="0"/>
        <v>182.22164208327894</v>
      </c>
    </row>
    <row r="26" spans="1:21" ht="75" customHeight="1">
      <c r="A26" s="60"/>
      <c r="B26" s="66" t="s">
        <v>44</v>
      </c>
      <c r="C26" s="67" t="s">
        <v>44</v>
      </c>
      <c r="D26" s="67"/>
      <c r="E26" s="67"/>
      <c r="F26" s="67"/>
      <c r="G26" s="67"/>
      <c r="H26" s="67"/>
      <c r="I26" s="67" t="s">
        <v>420</v>
      </c>
      <c r="J26" s="67"/>
      <c r="K26" s="67"/>
      <c r="L26" s="67" t="s">
        <v>421</v>
      </c>
      <c r="M26" s="67"/>
      <c r="N26" s="67"/>
      <c r="O26" s="67"/>
      <c r="P26" s="68" t="s">
        <v>59</v>
      </c>
      <c r="Q26" s="68" t="s">
        <v>82</v>
      </c>
      <c r="R26" s="68">
        <v>125.64</v>
      </c>
      <c r="S26" s="68">
        <v>125.64</v>
      </c>
      <c r="T26" s="68">
        <v>122.75</v>
      </c>
      <c r="U26" s="69">
        <f t="shared" si="0"/>
        <v>97.699777141037885</v>
      </c>
    </row>
    <row r="27" spans="1:21" ht="75" customHeight="1">
      <c r="A27" s="60"/>
      <c r="B27" s="66" t="s">
        <v>44</v>
      </c>
      <c r="C27" s="67" t="s">
        <v>422</v>
      </c>
      <c r="D27" s="67"/>
      <c r="E27" s="67"/>
      <c r="F27" s="67"/>
      <c r="G27" s="67"/>
      <c r="H27" s="67"/>
      <c r="I27" s="67" t="s">
        <v>423</v>
      </c>
      <c r="J27" s="67"/>
      <c r="K27" s="67"/>
      <c r="L27" s="67" t="s">
        <v>424</v>
      </c>
      <c r="M27" s="67"/>
      <c r="N27" s="67"/>
      <c r="O27" s="67"/>
      <c r="P27" s="68" t="s">
        <v>59</v>
      </c>
      <c r="Q27" s="68" t="s">
        <v>82</v>
      </c>
      <c r="R27" s="68">
        <v>90.91</v>
      </c>
      <c r="S27" s="68">
        <v>90.91</v>
      </c>
      <c r="T27" s="68">
        <v>98.88</v>
      </c>
      <c r="U27" s="69">
        <f t="shared" si="0"/>
        <v>108.76691233087669</v>
      </c>
    </row>
    <row r="28" spans="1:21" ht="75" customHeight="1">
      <c r="A28" s="60"/>
      <c r="B28" s="66" t="s">
        <v>44</v>
      </c>
      <c r="C28" s="67" t="s">
        <v>425</v>
      </c>
      <c r="D28" s="67"/>
      <c r="E28" s="67"/>
      <c r="F28" s="67"/>
      <c r="G28" s="67"/>
      <c r="H28" s="67"/>
      <c r="I28" s="67" t="s">
        <v>426</v>
      </c>
      <c r="J28" s="67"/>
      <c r="K28" s="67"/>
      <c r="L28" s="67" t="s">
        <v>427</v>
      </c>
      <c r="M28" s="67"/>
      <c r="N28" s="67"/>
      <c r="O28" s="67"/>
      <c r="P28" s="68" t="s">
        <v>59</v>
      </c>
      <c r="Q28" s="68" t="s">
        <v>206</v>
      </c>
      <c r="R28" s="68">
        <v>80</v>
      </c>
      <c r="S28" s="68">
        <v>80</v>
      </c>
      <c r="T28" s="68">
        <v>100</v>
      </c>
      <c r="U28" s="69">
        <f t="shared" si="0"/>
        <v>125</v>
      </c>
    </row>
    <row r="29" spans="1:21" ht="75" customHeight="1">
      <c r="A29" s="60"/>
      <c r="B29" s="66" t="s">
        <v>44</v>
      </c>
      <c r="C29" s="67" t="s">
        <v>428</v>
      </c>
      <c r="D29" s="67"/>
      <c r="E29" s="67"/>
      <c r="F29" s="67"/>
      <c r="G29" s="67"/>
      <c r="H29" s="67"/>
      <c r="I29" s="67" t="s">
        <v>429</v>
      </c>
      <c r="J29" s="67"/>
      <c r="K29" s="67"/>
      <c r="L29" s="67" t="s">
        <v>430</v>
      </c>
      <c r="M29" s="67"/>
      <c r="N29" s="67"/>
      <c r="O29" s="67"/>
      <c r="P29" s="68" t="s">
        <v>59</v>
      </c>
      <c r="Q29" s="68" t="s">
        <v>82</v>
      </c>
      <c r="R29" s="68">
        <v>32</v>
      </c>
      <c r="S29" s="68">
        <v>32</v>
      </c>
      <c r="T29" s="68">
        <v>33.78</v>
      </c>
      <c r="U29" s="69">
        <f t="shared" si="0"/>
        <v>105.5625</v>
      </c>
    </row>
    <row r="30" spans="1:21" ht="75" customHeight="1">
      <c r="A30" s="60"/>
      <c r="B30" s="66" t="s">
        <v>44</v>
      </c>
      <c r="C30" s="67" t="s">
        <v>44</v>
      </c>
      <c r="D30" s="67"/>
      <c r="E30" s="67"/>
      <c r="F30" s="67"/>
      <c r="G30" s="67"/>
      <c r="H30" s="67"/>
      <c r="I30" s="67" t="s">
        <v>431</v>
      </c>
      <c r="J30" s="67"/>
      <c r="K30" s="67"/>
      <c r="L30" s="67" t="s">
        <v>432</v>
      </c>
      <c r="M30" s="67"/>
      <c r="N30" s="67"/>
      <c r="O30" s="67"/>
      <c r="P30" s="68" t="s">
        <v>59</v>
      </c>
      <c r="Q30" s="68" t="s">
        <v>82</v>
      </c>
      <c r="R30" s="68">
        <v>42</v>
      </c>
      <c r="S30" s="68">
        <v>42</v>
      </c>
      <c r="T30" s="68">
        <v>48.31</v>
      </c>
      <c r="U30" s="69">
        <f t="shared" si="0"/>
        <v>115.02380952380953</v>
      </c>
    </row>
    <row r="31" spans="1:21" ht="75" customHeight="1">
      <c r="A31" s="60"/>
      <c r="B31" s="66" t="s">
        <v>44</v>
      </c>
      <c r="C31" s="67" t="s">
        <v>433</v>
      </c>
      <c r="D31" s="67"/>
      <c r="E31" s="67"/>
      <c r="F31" s="67"/>
      <c r="G31" s="67"/>
      <c r="H31" s="67"/>
      <c r="I31" s="67" t="s">
        <v>434</v>
      </c>
      <c r="J31" s="67"/>
      <c r="K31" s="67"/>
      <c r="L31" s="67" t="s">
        <v>435</v>
      </c>
      <c r="M31" s="67"/>
      <c r="N31" s="67"/>
      <c r="O31" s="67"/>
      <c r="P31" s="68" t="s">
        <v>59</v>
      </c>
      <c r="Q31" s="68" t="s">
        <v>82</v>
      </c>
      <c r="R31" s="68">
        <v>80</v>
      </c>
      <c r="S31" s="68">
        <v>80</v>
      </c>
      <c r="T31" s="68">
        <v>139.24</v>
      </c>
      <c r="U31" s="69">
        <f t="shared" si="0"/>
        <v>174.05</v>
      </c>
    </row>
    <row r="32" spans="1:21" ht="75" customHeight="1">
      <c r="A32" s="60"/>
      <c r="B32" s="66" t="s">
        <v>44</v>
      </c>
      <c r="C32" s="67" t="s">
        <v>436</v>
      </c>
      <c r="D32" s="67"/>
      <c r="E32" s="67"/>
      <c r="F32" s="67"/>
      <c r="G32" s="67"/>
      <c r="H32" s="67"/>
      <c r="I32" s="67" t="s">
        <v>437</v>
      </c>
      <c r="J32" s="67"/>
      <c r="K32" s="67"/>
      <c r="L32" s="67" t="s">
        <v>438</v>
      </c>
      <c r="M32" s="67"/>
      <c r="N32" s="67"/>
      <c r="O32" s="67"/>
      <c r="P32" s="68" t="s">
        <v>59</v>
      </c>
      <c r="Q32" s="68" t="s">
        <v>82</v>
      </c>
      <c r="R32" s="68">
        <v>100</v>
      </c>
      <c r="S32" s="68">
        <v>100</v>
      </c>
      <c r="T32" s="68">
        <v>118.64</v>
      </c>
      <c r="U32" s="69">
        <f t="shared" si="0"/>
        <v>118.63999999999999</v>
      </c>
    </row>
    <row r="33" spans="1:22" ht="75" customHeight="1">
      <c r="A33" s="60"/>
      <c r="B33" s="66" t="s">
        <v>44</v>
      </c>
      <c r="C33" s="67" t="s">
        <v>439</v>
      </c>
      <c r="D33" s="67"/>
      <c r="E33" s="67"/>
      <c r="F33" s="67"/>
      <c r="G33" s="67"/>
      <c r="H33" s="67"/>
      <c r="I33" s="67" t="s">
        <v>440</v>
      </c>
      <c r="J33" s="67"/>
      <c r="K33" s="67"/>
      <c r="L33" s="67" t="s">
        <v>441</v>
      </c>
      <c r="M33" s="67"/>
      <c r="N33" s="67"/>
      <c r="O33" s="67"/>
      <c r="P33" s="68" t="s">
        <v>59</v>
      </c>
      <c r="Q33" s="68" t="s">
        <v>442</v>
      </c>
      <c r="R33" s="68">
        <v>103</v>
      </c>
      <c r="S33" s="68">
        <v>103</v>
      </c>
      <c r="T33" s="68">
        <v>101.47</v>
      </c>
      <c r="U33" s="69">
        <f t="shared" si="0"/>
        <v>98.514563106796118</v>
      </c>
    </row>
    <row r="34" spans="1:22" ht="75" customHeight="1">
      <c r="A34" s="60"/>
      <c r="B34" s="66" t="s">
        <v>44</v>
      </c>
      <c r="C34" s="67" t="s">
        <v>44</v>
      </c>
      <c r="D34" s="67"/>
      <c r="E34" s="67"/>
      <c r="F34" s="67"/>
      <c r="G34" s="67"/>
      <c r="H34" s="67"/>
      <c r="I34" s="67" t="s">
        <v>443</v>
      </c>
      <c r="J34" s="67"/>
      <c r="K34" s="67"/>
      <c r="L34" s="67" t="s">
        <v>444</v>
      </c>
      <c r="M34" s="67"/>
      <c r="N34" s="67"/>
      <c r="O34" s="67"/>
      <c r="P34" s="68" t="s">
        <v>59</v>
      </c>
      <c r="Q34" s="68" t="s">
        <v>442</v>
      </c>
      <c r="R34" s="68">
        <v>102.43</v>
      </c>
      <c r="S34" s="68">
        <v>102.43</v>
      </c>
      <c r="T34" s="68">
        <v>100.28</v>
      </c>
      <c r="U34" s="69">
        <f t="shared" si="0"/>
        <v>97.901005564775929</v>
      </c>
    </row>
    <row r="35" spans="1:22" ht="75" customHeight="1" thickBot="1">
      <c r="A35" s="60"/>
      <c r="B35" s="66" t="s">
        <v>44</v>
      </c>
      <c r="C35" s="67" t="s">
        <v>445</v>
      </c>
      <c r="D35" s="67"/>
      <c r="E35" s="67"/>
      <c r="F35" s="67"/>
      <c r="G35" s="67"/>
      <c r="H35" s="67"/>
      <c r="I35" s="67" t="s">
        <v>446</v>
      </c>
      <c r="J35" s="67"/>
      <c r="K35" s="67"/>
      <c r="L35" s="67" t="s">
        <v>447</v>
      </c>
      <c r="M35" s="67"/>
      <c r="N35" s="67"/>
      <c r="O35" s="67"/>
      <c r="P35" s="68" t="s">
        <v>59</v>
      </c>
      <c r="Q35" s="68" t="s">
        <v>82</v>
      </c>
      <c r="R35" s="68">
        <v>109.9</v>
      </c>
      <c r="S35" s="68">
        <v>109.9</v>
      </c>
      <c r="T35" s="68">
        <v>126.71</v>
      </c>
      <c r="U35" s="69">
        <f t="shared" si="0"/>
        <v>115.29572338489535</v>
      </c>
    </row>
    <row r="36" spans="1:22" ht="22.5" customHeight="1" thickTop="1" thickBot="1">
      <c r="B36" s="13" t="s">
        <v>89</v>
      </c>
      <c r="C36" s="14"/>
      <c r="D36" s="14"/>
      <c r="E36" s="14"/>
      <c r="F36" s="14"/>
      <c r="G36" s="14"/>
      <c r="H36" s="15"/>
      <c r="I36" s="15"/>
      <c r="J36" s="15"/>
      <c r="K36" s="15"/>
      <c r="L36" s="15"/>
      <c r="M36" s="15"/>
      <c r="N36" s="15"/>
      <c r="O36" s="15"/>
      <c r="P36" s="15"/>
      <c r="Q36" s="15"/>
      <c r="R36" s="15"/>
      <c r="S36" s="15"/>
      <c r="T36" s="15"/>
      <c r="U36" s="16"/>
      <c r="V36" s="70"/>
    </row>
    <row r="37" spans="1:22" ht="26.25" customHeight="1" thickTop="1">
      <c r="B37" s="71"/>
      <c r="C37" s="72"/>
      <c r="D37" s="72"/>
      <c r="E37" s="72"/>
      <c r="F37" s="72"/>
      <c r="G37" s="72"/>
      <c r="H37" s="73"/>
      <c r="I37" s="73"/>
      <c r="J37" s="73"/>
      <c r="K37" s="73"/>
      <c r="L37" s="73"/>
      <c r="M37" s="73"/>
      <c r="N37" s="73"/>
      <c r="O37" s="73"/>
      <c r="P37" s="74"/>
      <c r="Q37" s="75"/>
      <c r="R37" s="76" t="s">
        <v>90</v>
      </c>
      <c r="S37" s="44" t="s">
        <v>91</v>
      </c>
      <c r="T37" s="76" t="s">
        <v>92</v>
      </c>
      <c r="U37" s="44" t="s">
        <v>93</v>
      </c>
    </row>
    <row r="38" spans="1:22" ht="26.25" customHeight="1" thickBot="1">
      <c r="B38" s="77"/>
      <c r="C38" s="78"/>
      <c r="D38" s="78"/>
      <c r="E38" s="78"/>
      <c r="F38" s="78"/>
      <c r="G38" s="78"/>
      <c r="H38" s="79"/>
      <c r="I38" s="79"/>
      <c r="J38" s="79"/>
      <c r="K38" s="79"/>
      <c r="L38" s="79"/>
      <c r="M38" s="79"/>
      <c r="N38" s="79"/>
      <c r="O38" s="79"/>
      <c r="P38" s="80"/>
      <c r="Q38" s="81"/>
      <c r="R38" s="82" t="s">
        <v>94</v>
      </c>
      <c r="S38" s="81" t="s">
        <v>94</v>
      </c>
      <c r="T38" s="81" t="s">
        <v>94</v>
      </c>
      <c r="U38" s="81" t="s">
        <v>95</v>
      </c>
    </row>
    <row r="39" spans="1:22" ht="13.5" customHeight="1" thickBot="1">
      <c r="B39" s="83" t="s">
        <v>96</v>
      </c>
      <c r="C39" s="84"/>
      <c r="D39" s="84"/>
      <c r="E39" s="85"/>
      <c r="F39" s="85"/>
      <c r="G39" s="85"/>
      <c r="H39" s="86"/>
      <c r="I39" s="86"/>
      <c r="J39" s="86"/>
      <c r="K39" s="86"/>
      <c r="L39" s="86"/>
      <c r="M39" s="86"/>
      <c r="N39" s="86"/>
      <c r="O39" s="86"/>
      <c r="P39" s="87"/>
      <c r="Q39" s="87"/>
      <c r="R39" s="88" t="str">
        <f t="shared" ref="R39:T40" si="1">"N/D"</f>
        <v>N/D</v>
      </c>
      <c r="S39" s="88" t="str">
        <f t="shared" si="1"/>
        <v>N/D</v>
      </c>
      <c r="T39" s="88" t="str">
        <f t="shared" si="1"/>
        <v>N/D</v>
      </c>
      <c r="U39" s="89" t="str">
        <f>+IF(ISERR(T39/S39*100),"N/A",T39/S39*100)</f>
        <v>N/A</v>
      </c>
    </row>
    <row r="40" spans="1:22" ht="13.5" customHeight="1" thickBot="1">
      <c r="B40" s="90" t="s">
        <v>97</v>
      </c>
      <c r="C40" s="91"/>
      <c r="D40" s="91"/>
      <c r="E40" s="92"/>
      <c r="F40" s="92"/>
      <c r="G40" s="92"/>
      <c r="H40" s="93"/>
      <c r="I40" s="93"/>
      <c r="J40" s="93"/>
      <c r="K40" s="93"/>
      <c r="L40" s="93"/>
      <c r="M40" s="93"/>
      <c r="N40" s="93"/>
      <c r="O40" s="93"/>
      <c r="P40" s="94"/>
      <c r="Q40" s="94"/>
      <c r="R40" s="88" t="str">
        <f t="shared" si="1"/>
        <v>N/D</v>
      </c>
      <c r="S40" s="88" t="str">
        <f t="shared" si="1"/>
        <v>N/D</v>
      </c>
      <c r="T40" s="88" t="str">
        <f t="shared" si="1"/>
        <v>N/D</v>
      </c>
      <c r="U40" s="89" t="str">
        <f>+IF(ISERR(T40/S40*100),"N/A",T40/S40*100)</f>
        <v>N/A</v>
      </c>
    </row>
    <row r="41" spans="1:22" ht="14.85" customHeight="1" thickTop="1" thickBot="1">
      <c r="B41" s="13" t="s">
        <v>98</v>
      </c>
      <c r="C41" s="14"/>
      <c r="D41" s="14"/>
      <c r="E41" s="14"/>
      <c r="F41" s="14"/>
      <c r="G41" s="14"/>
      <c r="H41" s="15"/>
      <c r="I41" s="15"/>
      <c r="J41" s="15"/>
      <c r="K41" s="15"/>
      <c r="L41" s="15"/>
      <c r="M41" s="15"/>
      <c r="N41" s="15"/>
      <c r="O41" s="15"/>
      <c r="P41" s="15"/>
      <c r="Q41" s="15"/>
      <c r="R41" s="15"/>
      <c r="S41" s="15"/>
      <c r="T41" s="15"/>
      <c r="U41" s="16"/>
    </row>
    <row r="42" spans="1:22" ht="44.25" customHeight="1" thickTop="1">
      <c r="B42" s="95" t="s">
        <v>99</v>
      </c>
      <c r="C42" s="97"/>
      <c r="D42" s="97"/>
      <c r="E42" s="97"/>
      <c r="F42" s="97"/>
      <c r="G42" s="97"/>
      <c r="H42" s="97"/>
      <c r="I42" s="97"/>
      <c r="J42" s="97"/>
      <c r="K42" s="97"/>
      <c r="L42" s="97"/>
      <c r="M42" s="97"/>
      <c r="N42" s="97"/>
      <c r="O42" s="97"/>
      <c r="P42" s="97"/>
      <c r="Q42" s="97"/>
      <c r="R42" s="97"/>
      <c r="S42" s="97"/>
      <c r="T42" s="97"/>
      <c r="U42" s="96"/>
    </row>
    <row r="43" spans="1:22" ht="83.45" customHeight="1">
      <c r="B43" s="98" t="s">
        <v>448</v>
      </c>
      <c r="C43" s="100"/>
      <c r="D43" s="100"/>
      <c r="E43" s="100"/>
      <c r="F43" s="100"/>
      <c r="G43" s="100"/>
      <c r="H43" s="100"/>
      <c r="I43" s="100"/>
      <c r="J43" s="100"/>
      <c r="K43" s="100"/>
      <c r="L43" s="100"/>
      <c r="M43" s="100"/>
      <c r="N43" s="100"/>
      <c r="O43" s="100"/>
      <c r="P43" s="100"/>
      <c r="Q43" s="100"/>
      <c r="R43" s="100"/>
      <c r="S43" s="100"/>
      <c r="T43" s="100"/>
      <c r="U43" s="99"/>
    </row>
    <row r="44" spans="1:22" ht="87" customHeight="1">
      <c r="B44" s="98" t="s">
        <v>449</v>
      </c>
      <c r="C44" s="100"/>
      <c r="D44" s="100"/>
      <c r="E44" s="100"/>
      <c r="F44" s="100"/>
      <c r="G44" s="100"/>
      <c r="H44" s="100"/>
      <c r="I44" s="100"/>
      <c r="J44" s="100"/>
      <c r="K44" s="100"/>
      <c r="L44" s="100"/>
      <c r="M44" s="100"/>
      <c r="N44" s="100"/>
      <c r="O44" s="100"/>
      <c r="P44" s="100"/>
      <c r="Q44" s="100"/>
      <c r="R44" s="100"/>
      <c r="S44" s="100"/>
      <c r="T44" s="100"/>
      <c r="U44" s="99"/>
    </row>
    <row r="45" spans="1:22" ht="76.7" customHeight="1">
      <c r="B45" s="98" t="s">
        <v>450</v>
      </c>
      <c r="C45" s="100"/>
      <c r="D45" s="100"/>
      <c r="E45" s="100"/>
      <c r="F45" s="100"/>
      <c r="G45" s="100"/>
      <c r="H45" s="100"/>
      <c r="I45" s="100"/>
      <c r="J45" s="100"/>
      <c r="K45" s="100"/>
      <c r="L45" s="100"/>
      <c r="M45" s="100"/>
      <c r="N45" s="100"/>
      <c r="O45" s="100"/>
      <c r="P45" s="100"/>
      <c r="Q45" s="100"/>
      <c r="R45" s="100"/>
      <c r="S45" s="100"/>
      <c r="T45" s="100"/>
      <c r="U45" s="99"/>
    </row>
    <row r="46" spans="1:22" ht="72.95" customHeight="1">
      <c r="B46" s="98" t="s">
        <v>451</v>
      </c>
      <c r="C46" s="100"/>
      <c r="D46" s="100"/>
      <c r="E46" s="100"/>
      <c r="F46" s="100"/>
      <c r="G46" s="100"/>
      <c r="H46" s="100"/>
      <c r="I46" s="100"/>
      <c r="J46" s="100"/>
      <c r="K46" s="100"/>
      <c r="L46" s="100"/>
      <c r="M46" s="100"/>
      <c r="N46" s="100"/>
      <c r="O46" s="100"/>
      <c r="P46" s="100"/>
      <c r="Q46" s="100"/>
      <c r="R46" s="100"/>
      <c r="S46" s="100"/>
      <c r="T46" s="100"/>
      <c r="U46" s="99"/>
    </row>
    <row r="47" spans="1:22" ht="106.5" customHeight="1">
      <c r="B47" s="98" t="s">
        <v>452</v>
      </c>
      <c r="C47" s="100"/>
      <c r="D47" s="100"/>
      <c r="E47" s="100"/>
      <c r="F47" s="100"/>
      <c r="G47" s="100"/>
      <c r="H47" s="100"/>
      <c r="I47" s="100"/>
      <c r="J47" s="100"/>
      <c r="K47" s="100"/>
      <c r="L47" s="100"/>
      <c r="M47" s="100"/>
      <c r="N47" s="100"/>
      <c r="O47" s="100"/>
      <c r="P47" s="100"/>
      <c r="Q47" s="100"/>
      <c r="R47" s="100"/>
      <c r="S47" s="100"/>
      <c r="T47" s="100"/>
      <c r="U47" s="99"/>
    </row>
    <row r="48" spans="1:22" ht="60.75" customHeight="1">
      <c r="B48" s="98" t="s">
        <v>453</v>
      </c>
      <c r="C48" s="100"/>
      <c r="D48" s="100"/>
      <c r="E48" s="100"/>
      <c r="F48" s="100"/>
      <c r="G48" s="100"/>
      <c r="H48" s="100"/>
      <c r="I48" s="100"/>
      <c r="J48" s="100"/>
      <c r="K48" s="100"/>
      <c r="L48" s="100"/>
      <c r="M48" s="100"/>
      <c r="N48" s="100"/>
      <c r="O48" s="100"/>
      <c r="P48" s="100"/>
      <c r="Q48" s="100"/>
      <c r="R48" s="100"/>
      <c r="S48" s="100"/>
      <c r="T48" s="100"/>
      <c r="U48" s="99"/>
    </row>
    <row r="49" spans="2:21" ht="66.599999999999994" customHeight="1">
      <c r="B49" s="98" t="s">
        <v>454</v>
      </c>
      <c r="C49" s="100"/>
      <c r="D49" s="100"/>
      <c r="E49" s="100"/>
      <c r="F49" s="100"/>
      <c r="G49" s="100"/>
      <c r="H49" s="100"/>
      <c r="I49" s="100"/>
      <c r="J49" s="100"/>
      <c r="K49" s="100"/>
      <c r="L49" s="100"/>
      <c r="M49" s="100"/>
      <c r="N49" s="100"/>
      <c r="O49" s="100"/>
      <c r="P49" s="100"/>
      <c r="Q49" s="100"/>
      <c r="R49" s="100"/>
      <c r="S49" s="100"/>
      <c r="T49" s="100"/>
      <c r="U49" s="99"/>
    </row>
    <row r="50" spans="2:21" ht="59.25" customHeight="1">
      <c r="B50" s="98" t="s">
        <v>455</v>
      </c>
      <c r="C50" s="100"/>
      <c r="D50" s="100"/>
      <c r="E50" s="100"/>
      <c r="F50" s="100"/>
      <c r="G50" s="100"/>
      <c r="H50" s="100"/>
      <c r="I50" s="100"/>
      <c r="J50" s="100"/>
      <c r="K50" s="100"/>
      <c r="L50" s="100"/>
      <c r="M50" s="100"/>
      <c r="N50" s="100"/>
      <c r="O50" s="100"/>
      <c r="P50" s="100"/>
      <c r="Q50" s="100"/>
      <c r="R50" s="100"/>
      <c r="S50" s="100"/>
      <c r="T50" s="100"/>
      <c r="U50" s="99"/>
    </row>
    <row r="51" spans="2:21" ht="110.85" customHeight="1">
      <c r="B51" s="98" t="s">
        <v>456</v>
      </c>
      <c r="C51" s="100"/>
      <c r="D51" s="100"/>
      <c r="E51" s="100"/>
      <c r="F51" s="100"/>
      <c r="G51" s="100"/>
      <c r="H51" s="100"/>
      <c r="I51" s="100"/>
      <c r="J51" s="100"/>
      <c r="K51" s="100"/>
      <c r="L51" s="100"/>
      <c r="M51" s="100"/>
      <c r="N51" s="100"/>
      <c r="O51" s="100"/>
      <c r="P51" s="100"/>
      <c r="Q51" s="100"/>
      <c r="R51" s="100"/>
      <c r="S51" s="100"/>
      <c r="T51" s="100"/>
      <c r="U51" s="99"/>
    </row>
    <row r="52" spans="2:21" ht="126.95" customHeight="1">
      <c r="B52" s="98" t="s">
        <v>457</v>
      </c>
      <c r="C52" s="100"/>
      <c r="D52" s="100"/>
      <c r="E52" s="100"/>
      <c r="F52" s="100"/>
      <c r="G52" s="100"/>
      <c r="H52" s="100"/>
      <c r="I52" s="100"/>
      <c r="J52" s="100"/>
      <c r="K52" s="100"/>
      <c r="L52" s="100"/>
      <c r="M52" s="100"/>
      <c r="N52" s="100"/>
      <c r="O52" s="100"/>
      <c r="P52" s="100"/>
      <c r="Q52" s="100"/>
      <c r="R52" s="100"/>
      <c r="S52" s="100"/>
      <c r="T52" s="100"/>
      <c r="U52" s="99"/>
    </row>
    <row r="53" spans="2:21" ht="128.1" customHeight="1">
      <c r="B53" s="98" t="s">
        <v>458</v>
      </c>
      <c r="C53" s="100"/>
      <c r="D53" s="100"/>
      <c r="E53" s="100"/>
      <c r="F53" s="100"/>
      <c r="G53" s="100"/>
      <c r="H53" s="100"/>
      <c r="I53" s="100"/>
      <c r="J53" s="100"/>
      <c r="K53" s="100"/>
      <c r="L53" s="100"/>
      <c r="M53" s="100"/>
      <c r="N53" s="100"/>
      <c r="O53" s="100"/>
      <c r="P53" s="100"/>
      <c r="Q53" s="100"/>
      <c r="R53" s="100"/>
      <c r="S53" s="100"/>
      <c r="T53" s="100"/>
      <c r="U53" s="99"/>
    </row>
    <row r="54" spans="2:21" ht="107.85" customHeight="1">
      <c r="B54" s="98" t="s">
        <v>459</v>
      </c>
      <c r="C54" s="100"/>
      <c r="D54" s="100"/>
      <c r="E54" s="100"/>
      <c r="F54" s="100"/>
      <c r="G54" s="100"/>
      <c r="H54" s="100"/>
      <c r="I54" s="100"/>
      <c r="J54" s="100"/>
      <c r="K54" s="100"/>
      <c r="L54" s="100"/>
      <c r="M54" s="100"/>
      <c r="N54" s="100"/>
      <c r="O54" s="100"/>
      <c r="P54" s="100"/>
      <c r="Q54" s="100"/>
      <c r="R54" s="100"/>
      <c r="S54" s="100"/>
      <c r="T54" s="100"/>
      <c r="U54" s="99"/>
    </row>
    <row r="55" spans="2:21" ht="70.349999999999994" customHeight="1">
      <c r="B55" s="98" t="s">
        <v>460</v>
      </c>
      <c r="C55" s="100"/>
      <c r="D55" s="100"/>
      <c r="E55" s="100"/>
      <c r="F55" s="100"/>
      <c r="G55" s="100"/>
      <c r="H55" s="100"/>
      <c r="I55" s="100"/>
      <c r="J55" s="100"/>
      <c r="K55" s="100"/>
      <c r="L55" s="100"/>
      <c r="M55" s="100"/>
      <c r="N55" s="100"/>
      <c r="O55" s="100"/>
      <c r="P55" s="100"/>
      <c r="Q55" s="100"/>
      <c r="R55" s="100"/>
      <c r="S55" s="100"/>
      <c r="T55" s="100"/>
      <c r="U55" s="99"/>
    </row>
    <row r="56" spans="2:21" ht="61.5" customHeight="1">
      <c r="B56" s="98" t="s">
        <v>461</v>
      </c>
      <c r="C56" s="100"/>
      <c r="D56" s="100"/>
      <c r="E56" s="100"/>
      <c r="F56" s="100"/>
      <c r="G56" s="100"/>
      <c r="H56" s="100"/>
      <c r="I56" s="100"/>
      <c r="J56" s="100"/>
      <c r="K56" s="100"/>
      <c r="L56" s="100"/>
      <c r="M56" s="100"/>
      <c r="N56" s="100"/>
      <c r="O56" s="100"/>
      <c r="P56" s="100"/>
      <c r="Q56" s="100"/>
      <c r="R56" s="100"/>
      <c r="S56" s="100"/>
      <c r="T56" s="100"/>
      <c r="U56" s="99"/>
    </row>
    <row r="57" spans="2:21" ht="78.2" customHeight="1">
      <c r="B57" s="98" t="s">
        <v>462</v>
      </c>
      <c r="C57" s="100"/>
      <c r="D57" s="100"/>
      <c r="E57" s="100"/>
      <c r="F57" s="100"/>
      <c r="G57" s="100"/>
      <c r="H57" s="100"/>
      <c r="I57" s="100"/>
      <c r="J57" s="100"/>
      <c r="K57" s="100"/>
      <c r="L57" s="100"/>
      <c r="M57" s="100"/>
      <c r="N57" s="100"/>
      <c r="O57" s="100"/>
      <c r="P57" s="100"/>
      <c r="Q57" s="100"/>
      <c r="R57" s="100"/>
      <c r="S57" s="100"/>
      <c r="T57" s="100"/>
      <c r="U57" s="99"/>
    </row>
    <row r="58" spans="2:21" ht="62.85" customHeight="1">
      <c r="B58" s="98" t="s">
        <v>463</v>
      </c>
      <c r="C58" s="100"/>
      <c r="D58" s="100"/>
      <c r="E58" s="100"/>
      <c r="F58" s="100"/>
      <c r="G58" s="100"/>
      <c r="H58" s="100"/>
      <c r="I58" s="100"/>
      <c r="J58" s="100"/>
      <c r="K58" s="100"/>
      <c r="L58" s="100"/>
      <c r="M58" s="100"/>
      <c r="N58" s="100"/>
      <c r="O58" s="100"/>
      <c r="P58" s="100"/>
      <c r="Q58" s="100"/>
      <c r="R58" s="100"/>
      <c r="S58" s="100"/>
      <c r="T58" s="100"/>
      <c r="U58" s="99"/>
    </row>
    <row r="59" spans="2:21" ht="62.1" customHeight="1">
      <c r="B59" s="98" t="s">
        <v>464</v>
      </c>
      <c r="C59" s="100"/>
      <c r="D59" s="100"/>
      <c r="E59" s="100"/>
      <c r="F59" s="100"/>
      <c r="G59" s="100"/>
      <c r="H59" s="100"/>
      <c r="I59" s="100"/>
      <c r="J59" s="100"/>
      <c r="K59" s="100"/>
      <c r="L59" s="100"/>
      <c r="M59" s="100"/>
      <c r="N59" s="100"/>
      <c r="O59" s="100"/>
      <c r="P59" s="100"/>
      <c r="Q59" s="100"/>
      <c r="R59" s="100"/>
      <c r="S59" s="100"/>
      <c r="T59" s="100"/>
      <c r="U59" s="99"/>
    </row>
    <row r="60" spans="2:21" ht="44.1" customHeight="1">
      <c r="B60" s="98" t="s">
        <v>465</v>
      </c>
      <c r="C60" s="100"/>
      <c r="D60" s="100"/>
      <c r="E60" s="100"/>
      <c r="F60" s="100"/>
      <c r="G60" s="100"/>
      <c r="H60" s="100"/>
      <c r="I60" s="100"/>
      <c r="J60" s="100"/>
      <c r="K60" s="100"/>
      <c r="L60" s="100"/>
      <c r="M60" s="100"/>
      <c r="N60" s="100"/>
      <c r="O60" s="100"/>
      <c r="P60" s="100"/>
      <c r="Q60" s="100"/>
      <c r="R60" s="100"/>
      <c r="S60" s="100"/>
      <c r="T60" s="100"/>
      <c r="U60" s="99"/>
    </row>
    <row r="61" spans="2:21" ht="187.5" customHeight="1">
      <c r="B61" s="98" t="s">
        <v>466</v>
      </c>
      <c r="C61" s="100"/>
      <c r="D61" s="100"/>
      <c r="E61" s="100"/>
      <c r="F61" s="100"/>
      <c r="G61" s="100"/>
      <c r="H61" s="100"/>
      <c r="I61" s="100"/>
      <c r="J61" s="100"/>
      <c r="K61" s="100"/>
      <c r="L61" s="100"/>
      <c r="M61" s="100"/>
      <c r="N61" s="100"/>
      <c r="O61" s="100"/>
      <c r="P61" s="100"/>
      <c r="Q61" s="100"/>
      <c r="R61" s="100"/>
      <c r="S61" s="100"/>
      <c r="T61" s="100"/>
      <c r="U61" s="99"/>
    </row>
    <row r="62" spans="2:21" ht="107.1" customHeight="1">
      <c r="B62" s="98" t="s">
        <v>467</v>
      </c>
      <c r="C62" s="100"/>
      <c r="D62" s="100"/>
      <c r="E62" s="100"/>
      <c r="F62" s="100"/>
      <c r="G62" s="100"/>
      <c r="H62" s="100"/>
      <c r="I62" s="100"/>
      <c r="J62" s="100"/>
      <c r="K62" s="100"/>
      <c r="L62" s="100"/>
      <c r="M62" s="100"/>
      <c r="N62" s="100"/>
      <c r="O62" s="100"/>
      <c r="P62" s="100"/>
      <c r="Q62" s="100"/>
      <c r="R62" s="100"/>
      <c r="S62" s="100"/>
      <c r="T62" s="100"/>
      <c r="U62" s="99"/>
    </row>
    <row r="63" spans="2:21" ht="109.5" customHeight="1">
      <c r="B63" s="98" t="s">
        <v>468</v>
      </c>
      <c r="C63" s="100"/>
      <c r="D63" s="100"/>
      <c r="E63" s="100"/>
      <c r="F63" s="100"/>
      <c r="G63" s="100"/>
      <c r="H63" s="100"/>
      <c r="I63" s="100"/>
      <c r="J63" s="100"/>
      <c r="K63" s="100"/>
      <c r="L63" s="100"/>
      <c r="M63" s="100"/>
      <c r="N63" s="100"/>
      <c r="O63" s="100"/>
      <c r="P63" s="100"/>
      <c r="Q63" s="100"/>
      <c r="R63" s="100"/>
      <c r="S63" s="100"/>
      <c r="T63" s="100"/>
      <c r="U63" s="99"/>
    </row>
    <row r="64" spans="2:21" ht="128.85" customHeight="1">
      <c r="B64" s="98" t="s">
        <v>469</v>
      </c>
      <c r="C64" s="100"/>
      <c r="D64" s="100"/>
      <c r="E64" s="100"/>
      <c r="F64" s="100"/>
      <c r="G64" s="100"/>
      <c r="H64" s="100"/>
      <c r="I64" s="100"/>
      <c r="J64" s="100"/>
      <c r="K64" s="100"/>
      <c r="L64" s="100"/>
      <c r="M64" s="100"/>
      <c r="N64" s="100"/>
      <c r="O64" s="100"/>
      <c r="P64" s="100"/>
      <c r="Q64" s="100"/>
      <c r="R64" s="100"/>
      <c r="S64" s="100"/>
      <c r="T64" s="100"/>
      <c r="U64" s="99"/>
    </row>
    <row r="65" spans="2:21" ht="51.2" customHeight="1">
      <c r="B65" s="98" t="s">
        <v>470</v>
      </c>
      <c r="C65" s="100"/>
      <c r="D65" s="100"/>
      <c r="E65" s="100"/>
      <c r="F65" s="100"/>
      <c r="G65" s="100"/>
      <c r="H65" s="100"/>
      <c r="I65" s="100"/>
      <c r="J65" s="100"/>
      <c r="K65" s="100"/>
      <c r="L65" s="100"/>
      <c r="M65" s="100"/>
      <c r="N65" s="100"/>
      <c r="O65" s="100"/>
      <c r="P65" s="100"/>
      <c r="Q65" s="100"/>
      <c r="R65" s="100"/>
      <c r="S65" s="100"/>
      <c r="T65" s="100"/>
      <c r="U65" s="99"/>
    </row>
    <row r="66" spans="2:21" ht="57.95" customHeight="1">
      <c r="B66" s="98" t="s">
        <v>471</v>
      </c>
      <c r="C66" s="100"/>
      <c r="D66" s="100"/>
      <c r="E66" s="100"/>
      <c r="F66" s="100"/>
      <c r="G66" s="100"/>
      <c r="H66" s="100"/>
      <c r="I66" s="100"/>
      <c r="J66" s="100"/>
      <c r="K66" s="100"/>
      <c r="L66" s="100"/>
      <c r="M66" s="100"/>
      <c r="N66" s="100"/>
      <c r="O66" s="100"/>
      <c r="P66" s="100"/>
      <c r="Q66" s="100"/>
      <c r="R66" s="100"/>
      <c r="S66" s="100"/>
      <c r="T66" s="100"/>
      <c r="U66" s="99"/>
    </row>
    <row r="67" spans="2:21" ht="66.75" customHeight="1" thickBot="1">
      <c r="B67" s="101" t="s">
        <v>472</v>
      </c>
      <c r="C67" s="103"/>
      <c r="D67" s="103"/>
      <c r="E67" s="103"/>
      <c r="F67" s="103"/>
      <c r="G67" s="103"/>
      <c r="H67" s="103"/>
      <c r="I67" s="103"/>
      <c r="J67" s="103"/>
      <c r="K67" s="103"/>
      <c r="L67" s="103"/>
      <c r="M67" s="103"/>
      <c r="N67" s="103"/>
      <c r="O67" s="103"/>
      <c r="P67" s="103"/>
      <c r="Q67" s="103"/>
      <c r="R67" s="103"/>
      <c r="S67" s="103"/>
      <c r="T67" s="103"/>
      <c r="U67" s="102"/>
    </row>
  </sheetData>
  <mergeCells count="124">
    <mergeCell ref="B64:U64"/>
    <mergeCell ref="B65:U65"/>
    <mergeCell ref="B66:U66"/>
    <mergeCell ref="B67:U67"/>
    <mergeCell ref="B58:U58"/>
    <mergeCell ref="B59:U59"/>
    <mergeCell ref="B60:U60"/>
    <mergeCell ref="B61:U61"/>
    <mergeCell ref="B62:U62"/>
    <mergeCell ref="B63:U63"/>
    <mergeCell ref="B52:U52"/>
    <mergeCell ref="B53:U53"/>
    <mergeCell ref="B54:U54"/>
    <mergeCell ref="B55:U55"/>
    <mergeCell ref="B56:U56"/>
    <mergeCell ref="B57:U57"/>
    <mergeCell ref="B46:U46"/>
    <mergeCell ref="B47:U47"/>
    <mergeCell ref="B48:U48"/>
    <mergeCell ref="B49:U49"/>
    <mergeCell ref="B50:U50"/>
    <mergeCell ref="B51:U51"/>
    <mergeCell ref="B39:D39"/>
    <mergeCell ref="B40:D40"/>
    <mergeCell ref="B42:U42"/>
    <mergeCell ref="B43:U43"/>
    <mergeCell ref="B44:U44"/>
    <mergeCell ref="B45:U45"/>
    <mergeCell ref="C34:H34"/>
    <mergeCell ref="I34:K34"/>
    <mergeCell ref="L34:O34"/>
    <mergeCell ref="C35:H35"/>
    <mergeCell ref="I35:K35"/>
    <mergeCell ref="L35:O35"/>
    <mergeCell ref="C32:H32"/>
    <mergeCell ref="I32:K32"/>
    <mergeCell ref="L32:O32"/>
    <mergeCell ref="C33:H33"/>
    <mergeCell ref="I33:K33"/>
    <mergeCell ref="L33:O33"/>
    <mergeCell ref="C30:H30"/>
    <mergeCell ref="I30:K30"/>
    <mergeCell ref="L30:O30"/>
    <mergeCell ref="C31:H31"/>
    <mergeCell ref="I31:K31"/>
    <mergeCell ref="L31:O31"/>
    <mergeCell ref="C28:H28"/>
    <mergeCell ref="I28:K28"/>
    <mergeCell ref="L28:O28"/>
    <mergeCell ref="C29:H29"/>
    <mergeCell ref="I29:K29"/>
    <mergeCell ref="L29:O29"/>
    <mergeCell ref="C26:H26"/>
    <mergeCell ref="I26:K26"/>
    <mergeCell ref="L26:O26"/>
    <mergeCell ref="C27:H27"/>
    <mergeCell ref="I27:K27"/>
    <mergeCell ref="L27:O27"/>
    <mergeCell ref="C24:H24"/>
    <mergeCell ref="I24:K24"/>
    <mergeCell ref="L24:O24"/>
    <mergeCell ref="C25:H25"/>
    <mergeCell ref="I25:K25"/>
    <mergeCell ref="L25:O25"/>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779956-7157-422E-9A88-15B30EE406B9}">
  <sheetPr>
    <tabColor indexed="11"/>
    <pageSetUpPr fitToPage="1"/>
  </sheetPr>
  <dimension ref="A1:AH27"/>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534</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473</v>
      </c>
      <c r="D4" s="19" t="s">
        <v>474</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118</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475</v>
      </c>
      <c r="D11" s="62"/>
      <c r="E11" s="62"/>
      <c r="F11" s="62"/>
      <c r="G11" s="62"/>
      <c r="H11" s="62"/>
      <c r="I11" s="62" t="s">
        <v>476</v>
      </c>
      <c r="J11" s="62"/>
      <c r="K11" s="62"/>
      <c r="L11" s="62" t="s">
        <v>41</v>
      </c>
      <c r="M11" s="62"/>
      <c r="N11" s="62"/>
      <c r="O11" s="62"/>
      <c r="P11" s="63" t="s">
        <v>42</v>
      </c>
      <c r="Q11" s="63" t="s">
        <v>43</v>
      </c>
      <c r="R11" s="64">
        <v>78.11</v>
      </c>
      <c r="S11" s="64">
        <v>78.11</v>
      </c>
      <c r="T11" s="64">
        <v>79.239999999999995</v>
      </c>
      <c r="U11" s="65">
        <f>IF(ISERR(T11/S11*100),"N/A",T11/S11*100)</f>
        <v>101.44667776213032</v>
      </c>
    </row>
    <row r="12" spans="1:34" ht="75" customHeight="1" thickTop="1">
      <c r="A12" s="60"/>
      <c r="B12" s="61" t="s">
        <v>52</v>
      </c>
      <c r="C12" s="62" t="s">
        <v>477</v>
      </c>
      <c r="D12" s="62"/>
      <c r="E12" s="62"/>
      <c r="F12" s="62"/>
      <c r="G12" s="62"/>
      <c r="H12" s="62"/>
      <c r="I12" s="62" t="s">
        <v>478</v>
      </c>
      <c r="J12" s="62"/>
      <c r="K12" s="62"/>
      <c r="L12" s="62" t="s">
        <v>479</v>
      </c>
      <c r="M12" s="62"/>
      <c r="N12" s="62"/>
      <c r="O12" s="62"/>
      <c r="P12" s="63" t="s">
        <v>480</v>
      </c>
      <c r="Q12" s="63" t="s">
        <v>43</v>
      </c>
      <c r="R12" s="63">
        <v>0.66</v>
      </c>
      <c r="S12" s="63">
        <v>0.66</v>
      </c>
      <c r="T12" s="63">
        <v>0.69</v>
      </c>
      <c r="U12" s="65">
        <f>IF(ISERR(T12/S12*100),"N/A",T12/S12*100)</f>
        <v>104.54545454545455</v>
      </c>
    </row>
    <row r="13" spans="1:34" ht="75" customHeight="1" thickBot="1">
      <c r="A13" s="60"/>
      <c r="B13" s="66" t="s">
        <v>44</v>
      </c>
      <c r="C13" s="67" t="s">
        <v>44</v>
      </c>
      <c r="D13" s="67"/>
      <c r="E13" s="67"/>
      <c r="F13" s="67"/>
      <c r="G13" s="67"/>
      <c r="H13" s="67"/>
      <c r="I13" s="67" t="s">
        <v>481</v>
      </c>
      <c r="J13" s="67"/>
      <c r="K13" s="67"/>
      <c r="L13" s="67" t="s">
        <v>482</v>
      </c>
      <c r="M13" s="67"/>
      <c r="N13" s="67"/>
      <c r="O13" s="67"/>
      <c r="P13" s="68" t="s">
        <v>483</v>
      </c>
      <c r="Q13" s="68" t="s">
        <v>43</v>
      </c>
      <c r="R13" s="68">
        <v>0.91</v>
      </c>
      <c r="S13" s="68">
        <v>0.91</v>
      </c>
      <c r="T13" s="68">
        <v>0.86</v>
      </c>
      <c r="U13" s="69">
        <f>IF(ISERR(T13/S13*100),"N/A",T13/S13*100)</f>
        <v>94.505494505494497</v>
      </c>
    </row>
    <row r="14" spans="1:34" ht="75" customHeight="1" thickTop="1" thickBot="1">
      <c r="A14" s="60"/>
      <c r="B14" s="61" t="s">
        <v>62</v>
      </c>
      <c r="C14" s="62" t="s">
        <v>484</v>
      </c>
      <c r="D14" s="62"/>
      <c r="E14" s="62"/>
      <c r="F14" s="62"/>
      <c r="G14" s="62"/>
      <c r="H14" s="62"/>
      <c r="I14" s="62" t="s">
        <v>485</v>
      </c>
      <c r="J14" s="62"/>
      <c r="K14" s="62"/>
      <c r="L14" s="62" t="s">
        <v>486</v>
      </c>
      <c r="M14" s="62"/>
      <c r="N14" s="62"/>
      <c r="O14" s="62"/>
      <c r="P14" s="63" t="s">
        <v>487</v>
      </c>
      <c r="Q14" s="63" t="s">
        <v>206</v>
      </c>
      <c r="R14" s="63">
        <v>100</v>
      </c>
      <c r="S14" s="63">
        <v>100</v>
      </c>
      <c r="T14" s="63">
        <v>70.97</v>
      </c>
      <c r="U14" s="65">
        <f>IF(ISERR(T14/S14*100),"N/A",T14/S14*100)</f>
        <v>70.97</v>
      </c>
    </row>
    <row r="15" spans="1:34" ht="75" customHeight="1" thickTop="1" thickBot="1">
      <c r="A15" s="60"/>
      <c r="B15" s="61" t="s">
        <v>78</v>
      </c>
      <c r="C15" s="62" t="s">
        <v>488</v>
      </c>
      <c r="D15" s="62"/>
      <c r="E15" s="62"/>
      <c r="F15" s="62"/>
      <c r="G15" s="62"/>
      <c r="H15" s="62"/>
      <c r="I15" s="62" t="s">
        <v>489</v>
      </c>
      <c r="J15" s="62"/>
      <c r="K15" s="62"/>
      <c r="L15" s="62" t="s">
        <v>490</v>
      </c>
      <c r="M15" s="62"/>
      <c r="N15" s="62"/>
      <c r="O15" s="62"/>
      <c r="P15" s="63" t="s">
        <v>59</v>
      </c>
      <c r="Q15" s="63" t="s">
        <v>206</v>
      </c>
      <c r="R15" s="63">
        <v>100</v>
      </c>
      <c r="S15" s="63">
        <v>100</v>
      </c>
      <c r="T15" s="63">
        <v>70.97</v>
      </c>
      <c r="U15" s="65">
        <f>IF(ISERR(T15/S15*100),"N/A",T15/S15*100)</f>
        <v>70.97</v>
      </c>
    </row>
    <row r="16" spans="1:34" ht="22.5" customHeight="1" thickTop="1" thickBot="1">
      <c r="B16" s="13" t="s">
        <v>89</v>
      </c>
      <c r="C16" s="14"/>
      <c r="D16" s="14"/>
      <c r="E16" s="14"/>
      <c r="F16" s="14"/>
      <c r="G16" s="14"/>
      <c r="H16" s="15"/>
      <c r="I16" s="15"/>
      <c r="J16" s="15"/>
      <c r="K16" s="15"/>
      <c r="L16" s="15"/>
      <c r="M16" s="15"/>
      <c r="N16" s="15"/>
      <c r="O16" s="15"/>
      <c r="P16" s="15"/>
      <c r="Q16" s="15"/>
      <c r="R16" s="15"/>
      <c r="S16" s="15"/>
      <c r="T16" s="15"/>
      <c r="U16" s="16"/>
      <c r="V16" s="70"/>
    </row>
    <row r="17" spans="2:21" ht="26.25" customHeight="1" thickTop="1">
      <c r="B17" s="71"/>
      <c r="C17" s="72"/>
      <c r="D17" s="72"/>
      <c r="E17" s="72"/>
      <c r="F17" s="72"/>
      <c r="G17" s="72"/>
      <c r="H17" s="73"/>
      <c r="I17" s="73"/>
      <c r="J17" s="73"/>
      <c r="K17" s="73"/>
      <c r="L17" s="73"/>
      <c r="M17" s="73"/>
      <c r="N17" s="73"/>
      <c r="O17" s="73"/>
      <c r="P17" s="74"/>
      <c r="Q17" s="75"/>
      <c r="R17" s="76" t="s">
        <v>90</v>
      </c>
      <c r="S17" s="44" t="s">
        <v>91</v>
      </c>
      <c r="T17" s="76" t="s">
        <v>92</v>
      </c>
      <c r="U17" s="44" t="s">
        <v>93</v>
      </c>
    </row>
    <row r="18" spans="2:21" ht="26.25" customHeight="1" thickBot="1">
      <c r="B18" s="77"/>
      <c r="C18" s="78"/>
      <c r="D18" s="78"/>
      <c r="E18" s="78"/>
      <c r="F18" s="78"/>
      <c r="G18" s="78"/>
      <c r="H18" s="79"/>
      <c r="I18" s="79"/>
      <c r="J18" s="79"/>
      <c r="K18" s="79"/>
      <c r="L18" s="79"/>
      <c r="M18" s="79"/>
      <c r="N18" s="79"/>
      <c r="O18" s="79"/>
      <c r="P18" s="80"/>
      <c r="Q18" s="81"/>
      <c r="R18" s="82" t="s">
        <v>94</v>
      </c>
      <c r="S18" s="81" t="s">
        <v>94</v>
      </c>
      <c r="T18" s="81" t="s">
        <v>94</v>
      </c>
      <c r="U18" s="81" t="s">
        <v>95</v>
      </c>
    </row>
    <row r="19" spans="2:21" ht="13.5" customHeight="1" thickBot="1">
      <c r="B19" s="83" t="s">
        <v>96</v>
      </c>
      <c r="C19" s="84"/>
      <c r="D19" s="84"/>
      <c r="E19" s="85"/>
      <c r="F19" s="85"/>
      <c r="G19" s="85"/>
      <c r="H19" s="86"/>
      <c r="I19" s="86"/>
      <c r="J19" s="86"/>
      <c r="K19" s="86"/>
      <c r="L19" s="86"/>
      <c r="M19" s="86"/>
      <c r="N19" s="86"/>
      <c r="O19" s="86"/>
      <c r="P19" s="87"/>
      <c r="Q19" s="87"/>
      <c r="R19" s="88" t="str">
        <f t="shared" ref="R19:T20" si="0">"N/D"</f>
        <v>N/D</v>
      </c>
      <c r="S19" s="88" t="str">
        <f t="shared" si="0"/>
        <v>N/D</v>
      </c>
      <c r="T19" s="88" t="str">
        <f t="shared" si="0"/>
        <v>N/D</v>
      </c>
      <c r="U19" s="89" t="str">
        <f>+IF(ISERR(T19/S19*100),"N/A",T19/S19*100)</f>
        <v>N/A</v>
      </c>
    </row>
    <row r="20" spans="2:21" ht="13.5" customHeight="1" thickBot="1">
      <c r="B20" s="90" t="s">
        <v>97</v>
      </c>
      <c r="C20" s="91"/>
      <c r="D20" s="91"/>
      <c r="E20" s="92"/>
      <c r="F20" s="92"/>
      <c r="G20" s="92"/>
      <c r="H20" s="93"/>
      <c r="I20" s="93"/>
      <c r="J20" s="93"/>
      <c r="K20" s="93"/>
      <c r="L20" s="93"/>
      <c r="M20" s="93"/>
      <c r="N20" s="93"/>
      <c r="O20" s="93"/>
      <c r="P20" s="94"/>
      <c r="Q20" s="94"/>
      <c r="R20" s="88" t="str">
        <f t="shared" si="0"/>
        <v>N/D</v>
      </c>
      <c r="S20" s="88" t="str">
        <f t="shared" si="0"/>
        <v>N/D</v>
      </c>
      <c r="T20" s="88" t="str">
        <f t="shared" si="0"/>
        <v>N/D</v>
      </c>
      <c r="U20" s="89" t="str">
        <f>+IF(ISERR(T20/S20*100),"N/A",T20/S20*100)</f>
        <v>N/A</v>
      </c>
    </row>
    <row r="21" spans="2:21" ht="14.85" customHeight="1" thickTop="1" thickBot="1">
      <c r="B21" s="13" t="s">
        <v>98</v>
      </c>
      <c r="C21" s="14"/>
      <c r="D21" s="14"/>
      <c r="E21" s="14"/>
      <c r="F21" s="14"/>
      <c r="G21" s="14"/>
      <c r="H21" s="15"/>
      <c r="I21" s="15"/>
      <c r="J21" s="15"/>
      <c r="K21" s="15"/>
      <c r="L21" s="15"/>
      <c r="M21" s="15"/>
      <c r="N21" s="15"/>
      <c r="O21" s="15"/>
      <c r="P21" s="15"/>
      <c r="Q21" s="15"/>
      <c r="R21" s="15"/>
      <c r="S21" s="15"/>
      <c r="T21" s="15"/>
      <c r="U21" s="16"/>
    </row>
    <row r="22" spans="2:21" ht="44.25" customHeight="1" thickTop="1">
      <c r="B22" s="95" t="s">
        <v>99</v>
      </c>
      <c r="C22" s="97"/>
      <c r="D22" s="97"/>
      <c r="E22" s="97"/>
      <c r="F22" s="97"/>
      <c r="G22" s="97"/>
      <c r="H22" s="97"/>
      <c r="I22" s="97"/>
      <c r="J22" s="97"/>
      <c r="K22" s="97"/>
      <c r="L22" s="97"/>
      <c r="M22" s="97"/>
      <c r="N22" s="97"/>
      <c r="O22" s="97"/>
      <c r="P22" s="97"/>
      <c r="Q22" s="97"/>
      <c r="R22" s="97"/>
      <c r="S22" s="97"/>
      <c r="T22" s="97"/>
      <c r="U22" s="96"/>
    </row>
    <row r="23" spans="2:21" ht="84.2" customHeight="1">
      <c r="B23" s="98" t="s">
        <v>491</v>
      </c>
      <c r="C23" s="100"/>
      <c r="D23" s="100"/>
      <c r="E23" s="100"/>
      <c r="F23" s="100"/>
      <c r="G23" s="100"/>
      <c r="H23" s="100"/>
      <c r="I23" s="100"/>
      <c r="J23" s="100"/>
      <c r="K23" s="100"/>
      <c r="L23" s="100"/>
      <c r="M23" s="100"/>
      <c r="N23" s="100"/>
      <c r="O23" s="100"/>
      <c r="P23" s="100"/>
      <c r="Q23" s="100"/>
      <c r="R23" s="100"/>
      <c r="S23" s="100"/>
      <c r="T23" s="100"/>
      <c r="U23" s="99"/>
    </row>
    <row r="24" spans="2:21" ht="86.85" customHeight="1">
      <c r="B24" s="98" t="s">
        <v>492</v>
      </c>
      <c r="C24" s="100"/>
      <c r="D24" s="100"/>
      <c r="E24" s="100"/>
      <c r="F24" s="100"/>
      <c r="G24" s="100"/>
      <c r="H24" s="100"/>
      <c r="I24" s="100"/>
      <c r="J24" s="100"/>
      <c r="K24" s="100"/>
      <c r="L24" s="100"/>
      <c r="M24" s="100"/>
      <c r="N24" s="100"/>
      <c r="O24" s="100"/>
      <c r="P24" s="100"/>
      <c r="Q24" s="100"/>
      <c r="R24" s="100"/>
      <c r="S24" s="100"/>
      <c r="T24" s="100"/>
      <c r="U24" s="99"/>
    </row>
    <row r="25" spans="2:21" ht="89.85" customHeight="1">
      <c r="B25" s="98" t="s">
        <v>493</v>
      </c>
      <c r="C25" s="100"/>
      <c r="D25" s="100"/>
      <c r="E25" s="100"/>
      <c r="F25" s="100"/>
      <c r="G25" s="100"/>
      <c r="H25" s="100"/>
      <c r="I25" s="100"/>
      <c r="J25" s="100"/>
      <c r="K25" s="100"/>
      <c r="L25" s="100"/>
      <c r="M25" s="100"/>
      <c r="N25" s="100"/>
      <c r="O25" s="100"/>
      <c r="P25" s="100"/>
      <c r="Q25" s="100"/>
      <c r="R25" s="100"/>
      <c r="S25" s="100"/>
      <c r="T25" s="100"/>
      <c r="U25" s="99"/>
    </row>
    <row r="26" spans="2:21" ht="92.85" customHeight="1">
      <c r="B26" s="98" t="s">
        <v>494</v>
      </c>
      <c r="C26" s="100"/>
      <c r="D26" s="100"/>
      <c r="E26" s="100"/>
      <c r="F26" s="100"/>
      <c r="G26" s="100"/>
      <c r="H26" s="100"/>
      <c r="I26" s="100"/>
      <c r="J26" s="100"/>
      <c r="K26" s="100"/>
      <c r="L26" s="100"/>
      <c r="M26" s="100"/>
      <c r="N26" s="100"/>
      <c r="O26" s="100"/>
      <c r="P26" s="100"/>
      <c r="Q26" s="100"/>
      <c r="R26" s="100"/>
      <c r="S26" s="100"/>
      <c r="T26" s="100"/>
      <c r="U26" s="99"/>
    </row>
    <row r="27" spans="2:21" ht="91.5" customHeight="1" thickBot="1">
      <c r="B27" s="101" t="s">
        <v>495</v>
      </c>
      <c r="C27" s="103"/>
      <c r="D27" s="103"/>
      <c r="E27" s="103"/>
      <c r="F27" s="103"/>
      <c r="G27" s="103"/>
      <c r="H27" s="103"/>
      <c r="I27" s="103"/>
      <c r="J27" s="103"/>
      <c r="K27" s="103"/>
      <c r="L27" s="103"/>
      <c r="M27" s="103"/>
      <c r="N27" s="103"/>
      <c r="O27" s="103"/>
      <c r="P27" s="103"/>
      <c r="Q27" s="103"/>
      <c r="R27" s="103"/>
      <c r="S27" s="103"/>
      <c r="T27" s="103"/>
      <c r="U27" s="102"/>
    </row>
  </sheetData>
  <mergeCells count="44">
    <mergeCell ref="B26:U26"/>
    <mergeCell ref="B27:U27"/>
    <mergeCell ref="B19:D19"/>
    <mergeCell ref="B20:D20"/>
    <mergeCell ref="B22:U22"/>
    <mergeCell ref="B23:U23"/>
    <mergeCell ref="B24:U24"/>
    <mergeCell ref="B25:U25"/>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3664D1-B277-45E6-B155-6EBD56C2EC47}">
  <sheetPr>
    <tabColor indexed="11"/>
    <pageSetUpPr fitToPage="1"/>
  </sheetPr>
  <dimension ref="A1:AH35"/>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534</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496</v>
      </c>
      <c r="D4" s="19" t="s">
        <v>497</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118</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498</v>
      </c>
      <c r="D11" s="62"/>
      <c r="E11" s="62"/>
      <c r="F11" s="62"/>
      <c r="G11" s="62"/>
      <c r="H11" s="62"/>
      <c r="I11" s="62" t="s">
        <v>499</v>
      </c>
      <c r="J11" s="62"/>
      <c r="K11" s="62"/>
      <c r="L11" s="62" t="s">
        <v>500</v>
      </c>
      <c r="M11" s="62"/>
      <c r="N11" s="62"/>
      <c r="O11" s="62"/>
      <c r="P11" s="63" t="s">
        <v>14</v>
      </c>
      <c r="Q11" s="63" t="s">
        <v>501</v>
      </c>
      <c r="R11" s="64">
        <v>0</v>
      </c>
      <c r="S11" s="64">
        <v>0</v>
      </c>
      <c r="T11" s="64">
        <v>0</v>
      </c>
      <c r="U11" s="65" t="str">
        <f t="shared" ref="U11:U19" si="0">IF(ISERR(T11/S11*100),"N/A",T11/S11*100)</f>
        <v>N/A</v>
      </c>
    </row>
    <row r="12" spans="1:34" ht="75" customHeight="1" thickTop="1">
      <c r="A12" s="60"/>
      <c r="B12" s="61" t="s">
        <v>52</v>
      </c>
      <c r="C12" s="62" t="s">
        <v>502</v>
      </c>
      <c r="D12" s="62"/>
      <c r="E12" s="62"/>
      <c r="F12" s="62"/>
      <c r="G12" s="62"/>
      <c r="H12" s="62"/>
      <c r="I12" s="62" t="s">
        <v>503</v>
      </c>
      <c r="J12" s="62"/>
      <c r="K12" s="62"/>
      <c r="L12" s="62" t="s">
        <v>504</v>
      </c>
      <c r="M12" s="62"/>
      <c r="N12" s="62"/>
      <c r="O12" s="62"/>
      <c r="P12" s="63" t="s">
        <v>387</v>
      </c>
      <c r="Q12" s="63" t="s">
        <v>505</v>
      </c>
      <c r="R12" s="63">
        <v>80</v>
      </c>
      <c r="S12" s="63">
        <v>80</v>
      </c>
      <c r="T12" s="63">
        <v>67.5</v>
      </c>
      <c r="U12" s="65">
        <f t="shared" si="0"/>
        <v>84.375</v>
      </c>
    </row>
    <row r="13" spans="1:34" ht="75" customHeight="1" thickBot="1">
      <c r="A13" s="60"/>
      <c r="B13" s="66" t="s">
        <v>44</v>
      </c>
      <c r="C13" s="67" t="s">
        <v>44</v>
      </c>
      <c r="D13" s="67"/>
      <c r="E13" s="67"/>
      <c r="F13" s="67"/>
      <c r="G13" s="67"/>
      <c r="H13" s="67"/>
      <c r="I13" s="67" t="s">
        <v>506</v>
      </c>
      <c r="J13" s="67"/>
      <c r="K13" s="67"/>
      <c r="L13" s="67" t="s">
        <v>507</v>
      </c>
      <c r="M13" s="67"/>
      <c r="N13" s="67"/>
      <c r="O13" s="67"/>
      <c r="P13" s="68" t="s">
        <v>59</v>
      </c>
      <c r="Q13" s="68" t="s">
        <v>43</v>
      </c>
      <c r="R13" s="68">
        <v>80.08</v>
      </c>
      <c r="S13" s="68">
        <v>80.08</v>
      </c>
      <c r="T13" s="68">
        <v>45.76</v>
      </c>
      <c r="U13" s="69">
        <f t="shared" si="0"/>
        <v>57.142857142857139</v>
      </c>
    </row>
    <row r="14" spans="1:34" ht="75" customHeight="1" thickTop="1">
      <c r="A14" s="60"/>
      <c r="B14" s="61" t="s">
        <v>62</v>
      </c>
      <c r="C14" s="62" t="s">
        <v>508</v>
      </c>
      <c r="D14" s="62"/>
      <c r="E14" s="62"/>
      <c r="F14" s="62"/>
      <c r="G14" s="62"/>
      <c r="H14" s="62"/>
      <c r="I14" s="62" t="s">
        <v>509</v>
      </c>
      <c r="J14" s="62"/>
      <c r="K14" s="62"/>
      <c r="L14" s="62" t="s">
        <v>510</v>
      </c>
      <c r="M14" s="62"/>
      <c r="N14" s="62"/>
      <c r="O14" s="62"/>
      <c r="P14" s="63" t="s">
        <v>59</v>
      </c>
      <c r="Q14" s="63" t="s">
        <v>501</v>
      </c>
      <c r="R14" s="63">
        <v>80.19</v>
      </c>
      <c r="S14" s="63">
        <v>80.19</v>
      </c>
      <c r="T14" s="63">
        <v>30.23</v>
      </c>
      <c r="U14" s="65">
        <f t="shared" si="0"/>
        <v>37.697967327596956</v>
      </c>
    </row>
    <row r="15" spans="1:34" ht="75" customHeight="1" thickBot="1">
      <c r="A15" s="60"/>
      <c r="B15" s="66" t="s">
        <v>44</v>
      </c>
      <c r="C15" s="67" t="s">
        <v>44</v>
      </c>
      <c r="D15" s="67"/>
      <c r="E15" s="67"/>
      <c r="F15" s="67"/>
      <c r="G15" s="67"/>
      <c r="H15" s="67"/>
      <c r="I15" s="67" t="s">
        <v>511</v>
      </c>
      <c r="J15" s="67"/>
      <c r="K15" s="67"/>
      <c r="L15" s="67" t="s">
        <v>512</v>
      </c>
      <c r="M15" s="67"/>
      <c r="N15" s="67"/>
      <c r="O15" s="67"/>
      <c r="P15" s="68" t="s">
        <v>59</v>
      </c>
      <c r="Q15" s="68" t="s">
        <v>43</v>
      </c>
      <c r="R15" s="68">
        <v>80</v>
      </c>
      <c r="S15" s="68">
        <v>80</v>
      </c>
      <c r="T15" s="68">
        <v>84.04</v>
      </c>
      <c r="U15" s="69">
        <f t="shared" si="0"/>
        <v>105.05</v>
      </c>
    </row>
    <row r="16" spans="1:34" ht="75" customHeight="1" thickTop="1">
      <c r="A16" s="60"/>
      <c r="B16" s="61" t="s">
        <v>78</v>
      </c>
      <c r="C16" s="62" t="s">
        <v>513</v>
      </c>
      <c r="D16" s="62"/>
      <c r="E16" s="62"/>
      <c r="F16" s="62"/>
      <c r="G16" s="62"/>
      <c r="H16" s="62"/>
      <c r="I16" s="62" t="s">
        <v>514</v>
      </c>
      <c r="J16" s="62"/>
      <c r="K16" s="62"/>
      <c r="L16" s="62" t="s">
        <v>515</v>
      </c>
      <c r="M16" s="62"/>
      <c r="N16" s="62"/>
      <c r="O16" s="62"/>
      <c r="P16" s="63" t="s">
        <v>59</v>
      </c>
      <c r="Q16" s="63" t="s">
        <v>501</v>
      </c>
      <c r="R16" s="63">
        <v>80.319999999999993</v>
      </c>
      <c r="S16" s="63">
        <v>80.319999999999993</v>
      </c>
      <c r="T16" s="63">
        <v>80.319999999999993</v>
      </c>
      <c r="U16" s="65">
        <f t="shared" si="0"/>
        <v>100</v>
      </c>
    </row>
    <row r="17" spans="1:22" ht="75" customHeight="1">
      <c r="A17" s="60"/>
      <c r="B17" s="66" t="s">
        <v>44</v>
      </c>
      <c r="C17" s="67" t="s">
        <v>44</v>
      </c>
      <c r="D17" s="67"/>
      <c r="E17" s="67"/>
      <c r="F17" s="67"/>
      <c r="G17" s="67"/>
      <c r="H17" s="67"/>
      <c r="I17" s="67" t="s">
        <v>516</v>
      </c>
      <c r="J17" s="67"/>
      <c r="K17" s="67"/>
      <c r="L17" s="67" t="s">
        <v>517</v>
      </c>
      <c r="M17" s="67"/>
      <c r="N17" s="67"/>
      <c r="O17" s="67"/>
      <c r="P17" s="68" t="s">
        <v>59</v>
      </c>
      <c r="Q17" s="68" t="s">
        <v>518</v>
      </c>
      <c r="R17" s="68">
        <v>80</v>
      </c>
      <c r="S17" s="68">
        <v>80</v>
      </c>
      <c r="T17" s="68">
        <v>80</v>
      </c>
      <c r="U17" s="69">
        <f t="shared" si="0"/>
        <v>100</v>
      </c>
    </row>
    <row r="18" spans="1:22" ht="75" customHeight="1">
      <c r="A18" s="60"/>
      <c r="B18" s="66" t="s">
        <v>44</v>
      </c>
      <c r="C18" s="67" t="s">
        <v>519</v>
      </c>
      <c r="D18" s="67"/>
      <c r="E18" s="67"/>
      <c r="F18" s="67"/>
      <c r="G18" s="67"/>
      <c r="H18" s="67"/>
      <c r="I18" s="67" t="s">
        <v>520</v>
      </c>
      <c r="J18" s="67"/>
      <c r="K18" s="67"/>
      <c r="L18" s="67" t="s">
        <v>521</v>
      </c>
      <c r="M18" s="67"/>
      <c r="N18" s="67"/>
      <c r="O18" s="67"/>
      <c r="P18" s="68" t="s">
        <v>59</v>
      </c>
      <c r="Q18" s="68" t="s">
        <v>206</v>
      </c>
      <c r="R18" s="68">
        <v>60</v>
      </c>
      <c r="S18" s="68">
        <v>60</v>
      </c>
      <c r="T18" s="68">
        <v>60</v>
      </c>
      <c r="U18" s="69">
        <f t="shared" si="0"/>
        <v>100</v>
      </c>
    </row>
    <row r="19" spans="1:22" ht="75" customHeight="1" thickBot="1">
      <c r="A19" s="60"/>
      <c r="B19" s="66" t="s">
        <v>44</v>
      </c>
      <c r="C19" s="67" t="s">
        <v>44</v>
      </c>
      <c r="D19" s="67"/>
      <c r="E19" s="67"/>
      <c r="F19" s="67"/>
      <c r="G19" s="67"/>
      <c r="H19" s="67"/>
      <c r="I19" s="67" t="s">
        <v>522</v>
      </c>
      <c r="J19" s="67"/>
      <c r="K19" s="67"/>
      <c r="L19" s="67" t="s">
        <v>523</v>
      </c>
      <c r="M19" s="67"/>
      <c r="N19" s="67"/>
      <c r="O19" s="67"/>
      <c r="P19" s="68" t="s">
        <v>59</v>
      </c>
      <c r="Q19" s="68" t="s">
        <v>524</v>
      </c>
      <c r="R19" s="68">
        <v>80</v>
      </c>
      <c r="S19" s="68">
        <v>80</v>
      </c>
      <c r="T19" s="68">
        <v>92.63</v>
      </c>
      <c r="U19" s="69">
        <f t="shared" si="0"/>
        <v>115.78749999999999</v>
      </c>
    </row>
    <row r="20" spans="1:22" ht="22.5" customHeight="1" thickTop="1" thickBot="1">
      <c r="B20" s="13" t="s">
        <v>89</v>
      </c>
      <c r="C20" s="14"/>
      <c r="D20" s="14"/>
      <c r="E20" s="14"/>
      <c r="F20" s="14"/>
      <c r="G20" s="14"/>
      <c r="H20" s="15"/>
      <c r="I20" s="15"/>
      <c r="J20" s="15"/>
      <c r="K20" s="15"/>
      <c r="L20" s="15"/>
      <c r="M20" s="15"/>
      <c r="N20" s="15"/>
      <c r="O20" s="15"/>
      <c r="P20" s="15"/>
      <c r="Q20" s="15"/>
      <c r="R20" s="15"/>
      <c r="S20" s="15"/>
      <c r="T20" s="15"/>
      <c r="U20" s="16"/>
      <c r="V20" s="70"/>
    </row>
    <row r="21" spans="1:22" ht="26.25" customHeight="1" thickTop="1">
      <c r="B21" s="71"/>
      <c r="C21" s="72"/>
      <c r="D21" s="72"/>
      <c r="E21" s="72"/>
      <c r="F21" s="72"/>
      <c r="G21" s="72"/>
      <c r="H21" s="73"/>
      <c r="I21" s="73"/>
      <c r="J21" s="73"/>
      <c r="K21" s="73"/>
      <c r="L21" s="73"/>
      <c r="M21" s="73"/>
      <c r="N21" s="73"/>
      <c r="O21" s="73"/>
      <c r="P21" s="74"/>
      <c r="Q21" s="75"/>
      <c r="R21" s="76" t="s">
        <v>90</v>
      </c>
      <c r="S21" s="44" t="s">
        <v>91</v>
      </c>
      <c r="T21" s="76" t="s">
        <v>92</v>
      </c>
      <c r="U21" s="44" t="s">
        <v>93</v>
      </c>
    </row>
    <row r="22" spans="1:22" ht="26.25" customHeight="1" thickBot="1">
      <c r="B22" s="77"/>
      <c r="C22" s="78"/>
      <c r="D22" s="78"/>
      <c r="E22" s="78"/>
      <c r="F22" s="78"/>
      <c r="G22" s="78"/>
      <c r="H22" s="79"/>
      <c r="I22" s="79"/>
      <c r="J22" s="79"/>
      <c r="K22" s="79"/>
      <c r="L22" s="79"/>
      <c r="M22" s="79"/>
      <c r="N22" s="79"/>
      <c r="O22" s="79"/>
      <c r="P22" s="80"/>
      <c r="Q22" s="81"/>
      <c r="R22" s="82" t="s">
        <v>94</v>
      </c>
      <c r="S22" s="81" t="s">
        <v>94</v>
      </c>
      <c r="T22" s="81" t="s">
        <v>94</v>
      </c>
      <c r="U22" s="81" t="s">
        <v>95</v>
      </c>
    </row>
    <row r="23" spans="1:22" ht="13.5" customHeight="1" thickBot="1">
      <c r="B23" s="83" t="s">
        <v>96</v>
      </c>
      <c r="C23" s="84"/>
      <c r="D23" s="84"/>
      <c r="E23" s="85"/>
      <c r="F23" s="85"/>
      <c r="G23" s="85"/>
      <c r="H23" s="86"/>
      <c r="I23" s="86"/>
      <c r="J23" s="86"/>
      <c r="K23" s="86"/>
      <c r="L23" s="86"/>
      <c r="M23" s="86"/>
      <c r="N23" s="86"/>
      <c r="O23" s="86"/>
      <c r="P23" s="87"/>
      <c r="Q23" s="87"/>
      <c r="R23" s="88" t="str">
        <f t="shared" ref="R23:T24" si="1">"N/D"</f>
        <v>N/D</v>
      </c>
      <c r="S23" s="88" t="str">
        <f t="shared" si="1"/>
        <v>N/D</v>
      </c>
      <c r="T23" s="88" t="str">
        <f t="shared" si="1"/>
        <v>N/D</v>
      </c>
      <c r="U23" s="89" t="str">
        <f>+IF(ISERR(T23/S23*100),"N/A",T23/S23*100)</f>
        <v>N/A</v>
      </c>
    </row>
    <row r="24" spans="1:22" ht="13.5" customHeight="1" thickBot="1">
      <c r="B24" s="90" t="s">
        <v>97</v>
      </c>
      <c r="C24" s="91"/>
      <c r="D24" s="91"/>
      <c r="E24" s="92"/>
      <c r="F24" s="92"/>
      <c r="G24" s="92"/>
      <c r="H24" s="93"/>
      <c r="I24" s="93"/>
      <c r="J24" s="93"/>
      <c r="K24" s="93"/>
      <c r="L24" s="93"/>
      <c r="M24" s="93"/>
      <c r="N24" s="93"/>
      <c r="O24" s="93"/>
      <c r="P24" s="94"/>
      <c r="Q24" s="94"/>
      <c r="R24" s="88" t="str">
        <f t="shared" si="1"/>
        <v>N/D</v>
      </c>
      <c r="S24" s="88" t="str">
        <f t="shared" si="1"/>
        <v>N/D</v>
      </c>
      <c r="T24" s="88" t="str">
        <f t="shared" si="1"/>
        <v>N/D</v>
      </c>
      <c r="U24" s="89" t="str">
        <f>+IF(ISERR(T24/S24*100),"N/A",T24/S24*100)</f>
        <v>N/A</v>
      </c>
    </row>
    <row r="25" spans="1:22" ht="14.85" customHeight="1" thickTop="1" thickBot="1">
      <c r="B25" s="13" t="s">
        <v>98</v>
      </c>
      <c r="C25" s="14"/>
      <c r="D25" s="14"/>
      <c r="E25" s="14"/>
      <c r="F25" s="14"/>
      <c r="G25" s="14"/>
      <c r="H25" s="15"/>
      <c r="I25" s="15"/>
      <c r="J25" s="15"/>
      <c r="K25" s="15"/>
      <c r="L25" s="15"/>
      <c r="M25" s="15"/>
      <c r="N25" s="15"/>
      <c r="O25" s="15"/>
      <c r="P25" s="15"/>
      <c r="Q25" s="15"/>
      <c r="R25" s="15"/>
      <c r="S25" s="15"/>
      <c r="T25" s="15"/>
      <c r="U25" s="16"/>
    </row>
    <row r="26" spans="1:22" ht="44.25" customHeight="1" thickTop="1">
      <c r="B26" s="95" t="s">
        <v>99</v>
      </c>
      <c r="C26" s="97"/>
      <c r="D26" s="97"/>
      <c r="E26" s="97"/>
      <c r="F26" s="97"/>
      <c r="G26" s="97"/>
      <c r="H26" s="97"/>
      <c r="I26" s="97"/>
      <c r="J26" s="97"/>
      <c r="K26" s="97"/>
      <c r="L26" s="97"/>
      <c r="M26" s="97"/>
      <c r="N26" s="97"/>
      <c r="O26" s="97"/>
      <c r="P26" s="97"/>
      <c r="Q26" s="97"/>
      <c r="R26" s="97"/>
      <c r="S26" s="97"/>
      <c r="T26" s="97"/>
      <c r="U26" s="96"/>
    </row>
    <row r="27" spans="1:22" ht="63.75" customHeight="1">
      <c r="B27" s="98" t="s">
        <v>525</v>
      </c>
      <c r="C27" s="100"/>
      <c r="D27" s="100"/>
      <c r="E27" s="100"/>
      <c r="F27" s="100"/>
      <c r="G27" s="100"/>
      <c r="H27" s="100"/>
      <c r="I27" s="100"/>
      <c r="J27" s="100"/>
      <c r="K27" s="100"/>
      <c r="L27" s="100"/>
      <c r="M27" s="100"/>
      <c r="N27" s="100"/>
      <c r="O27" s="100"/>
      <c r="P27" s="100"/>
      <c r="Q27" s="100"/>
      <c r="R27" s="100"/>
      <c r="S27" s="100"/>
      <c r="T27" s="100"/>
      <c r="U27" s="99"/>
    </row>
    <row r="28" spans="1:22" ht="55.7" customHeight="1">
      <c r="B28" s="98" t="s">
        <v>526</v>
      </c>
      <c r="C28" s="100"/>
      <c r="D28" s="100"/>
      <c r="E28" s="100"/>
      <c r="F28" s="100"/>
      <c r="G28" s="100"/>
      <c r="H28" s="100"/>
      <c r="I28" s="100"/>
      <c r="J28" s="100"/>
      <c r="K28" s="100"/>
      <c r="L28" s="100"/>
      <c r="M28" s="100"/>
      <c r="N28" s="100"/>
      <c r="O28" s="100"/>
      <c r="P28" s="100"/>
      <c r="Q28" s="100"/>
      <c r="R28" s="100"/>
      <c r="S28" s="100"/>
      <c r="T28" s="100"/>
      <c r="U28" s="99"/>
    </row>
    <row r="29" spans="1:22" ht="98.45" customHeight="1">
      <c r="B29" s="98" t="s">
        <v>527</v>
      </c>
      <c r="C29" s="100"/>
      <c r="D29" s="100"/>
      <c r="E29" s="100"/>
      <c r="F29" s="100"/>
      <c r="G29" s="100"/>
      <c r="H29" s="100"/>
      <c r="I29" s="100"/>
      <c r="J29" s="100"/>
      <c r="K29" s="100"/>
      <c r="L29" s="100"/>
      <c r="M29" s="100"/>
      <c r="N29" s="100"/>
      <c r="O29" s="100"/>
      <c r="P29" s="100"/>
      <c r="Q29" s="100"/>
      <c r="R29" s="100"/>
      <c r="S29" s="100"/>
      <c r="T29" s="100"/>
      <c r="U29" s="99"/>
    </row>
    <row r="30" spans="1:22" ht="131.85" customHeight="1">
      <c r="B30" s="98" t="s">
        <v>528</v>
      </c>
      <c r="C30" s="100"/>
      <c r="D30" s="100"/>
      <c r="E30" s="100"/>
      <c r="F30" s="100"/>
      <c r="G30" s="100"/>
      <c r="H30" s="100"/>
      <c r="I30" s="100"/>
      <c r="J30" s="100"/>
      <c r="K30" s="100"/>
      <c r="L30" s="100"/>
      <c r="M30" s="100"/>
      <c r="N30" s="100"/>
      <c r="O30" s="100"/>
      <c r="P30" s="100"/>
      <c r="Q30" s="100"/>
      <c r="R30" s="100"/>
      <c r="S30" s="100"/>
      <c r="T30" s="100"/>
      <c r="U30" s="99"/>
    </row>
    <row r="31" spans="1:22" ht="64.5" customHeight="1">
      <c r="B31" s="98" t="s">
        <v>529</v>
      </c>
      <c r="C31" s="100"/>
      <c r="D31" s="100"/>
      <c r="E31" s="100"/>
      <c r="F31" s="100"/>
      <c r="G31" s="100"/>
      <c r="H31" s="100"/>
      <c r="I31" s="100"/>
      <c r="J31" s="100"/>
      <c r="K31" s="100"/>
      <c r="L31" s="100"/>
      <c r="M31" s="100"/>
      <c r="N31" s="100"/>
      <c r="O31" s="100"/>
      <c r="P31" s="100"/>
      <c r="Q31" s="100"/>
      <c r="R31" s="100"/>
      <c r="S31" s="100"/>
      <c r="T31" s="100"/>
      <c r="U31" s="99"/>
    </row>
    <row r="32" spans="1:22" ht="46.5" customHeight="1">
      <c r="B32" s="98" t="s">
        <v>530</v>
      </c>
      <c r="C32" s="100"/>
      <c r="D32" s="100"/>
      <c r="E32" s="100"/>
      <c r="F32" s="100"/>
      <c r="G32" s="100"/>
      <c r="H32" s="100"/>
      <c r="I32" s="100"/>
      <c r="J32" s="100"/>
      <c r="K32" s="100"/>
      <c r="L32" s="100"/>
      <c r="M32" s="100"/>
      <c r="N32" s="100"/>
      <c r="O32" s="100"/>
      <c r="P32" s="100"/>
      <c r="Q32" s="100"/>
      <c r="R32" s="100"/>
      <c r="S32" s="100"/>
      <c r="T32" s="100"/>
      <c r="U32" s="99"/>
    </row>
    <row r="33" spans="2:21" ht="28.7" customHeight="1">
      <c r="B33" s="98" t="s">
        <v>531</v>
      </c>
      <c r="C33" s="100"/>
      <c r="D33" s="100"/>
      <c r="E33" s="100"/>
      <c r="F33" s="100"/>
      <c r="G33" s="100"/>
      <c r="H33" s="100"/>
      <c r="I33" s="100"/>
      <c r="J33" s="100"/>
      <c r="K33" s="100"/>
      <c r="L33" s="100"/>
      <c r="M33" s="100"/>
      <c r="N33" s="100"/>
      <c r="O33" s="100"/>
      <c r="P33" s="100"/>
      <c r="Q33" s="100"/>
      <c r="R33" s="100"/>
      <c r="S33" s="100"/>
      <c r="T33" s="100"/>
      <c r="U33" s="99"/>
    </row>
    <row r="34" spans="2:21" ht="46.7" customHeight="1">
      <c r="B34" s="98" t="s">
        <v>532</v>
      </c>
      <c r="C34" s="100"/>
      <c r="D34" s="100"/>
      <c r="E34" s="100"/>
      <c r="F34" s="100"/>
      <c r="G34" s="100"/>
      <c r="H34" s="100"/>
      <c r="I34" s="100"/>
      <c r="J34" s="100"/>
      <c r="K34" s="100"/>
      <c r="L34" s="100"/>
      <c r="M34" s="100"/>
      <c r="N34" s="100"/>
      <c r="O34" s="100"/>
      <c r="P34" s="100"/>
      <c r="Q34" s="100"/>
      <c r="R34" s="100"/>
      <c r="S34" s="100"/>
      <c r="T34" s="100"/>
      <c r="U34" s="99"/>
    </row>
    <row r="35" spans="2:21" ht="52.7" customHeight="1" thickBot="1">
      <c r="B35" s="101" t="s">
        <v>533</v>
      </c>
      <c r="C35" s="103"/>
      <c r="D35" s="103"/>
      <c r="E35" s="103"/>
      <c r="F35" s="103"/>
      <c r="G35" s="103"/>
      <c r="H35" s="103"/>
      <c r="I35" s="103"/>
      <c r="J35" s="103"/>
      <c r="K35" s="103"/>
      <c r="L35" s="103"/>
      <c r="M35" s="103"/>
      <c r="N35" s="103"/>
      <c r="O35" s="103"/>
      <c r="P35" s="103"/>
      <c r="Q35" s="103"/>
      <c r="R35" s="103"/>
      <c r="S35" s="103"/>
      <c r="T35" s="103"/>
      <c r="U35" s="102"/>
    </row>
  </sheetData>
  <mergeCells count="60">
    <mergeCell ref="B30:U30"/>
    <mergeCell ref="B31:U31"/>
    <mergeCell ref="B32:U32"/>
    <mergeCell ref="B33:U33"/>
    <mergeCell ref="B34:U34"/>
    <mergeCell ref="B35:U35"/>
    <mergeCell ref="B23:D23"/>
    <mergeCell ref="B24:D24"/>
    <mergeCell ref="B26:U26"/>
    <mergeCell ref="B27:U27"/>
    <mergeCell ref="B28:U28"/>
    <mergeCell ref="B29:U29"/>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20</vt:i4>
      </vt:variant>
    </vt:vector>
  </HeadingPairs>
  <TitlesOfParts>
    <vt:vector size="30" baseType="lpstr">
      <vt:lpstr>Portada</vt:lpstr>
      <vt:lpstr>50 E001</vt:lpstr>
      <vt:lpstr>50 E003</vt:lpstr>
      <vt:lpstr>50 E004</vt:lpstr>
      <vt:lpstr>50 E006</vt:lpstr>
      <vt:lpstr>50 E007</vt:lpstr>
      <vt:lpstr>50 E011</vt:lpstr>
      <vt:lpstr>50 E012</vt:lpstr>
      <vt:lpstr>50 K012</vt:lpstr>
      <vt:lpstr>50 K029</vt:lpstr>
      <vt:lpstr>'50 E001'!Área_de_impresión</vt:lpstr>
      <vt:lpstr>'50 E003'!Área_de_impresión</vt:lpstr>
      <vt:lpstr>'50 E004'!Área_de_impresión</vt:lpstr>
      <vt:lpstr>'50 E006'!Área_de_impresión</vt:lpstr>
      <vt:lpstr>'50 E007'!Área_de_impresión</vt:lpstr>
      <vt:lpstr>'50 E011'!Área_de_impresión</vt:lpstr>
      <vt:lpstr>'50 E012'!Área_de_impresión</vt:lpstr>
      <vt:lpstr>'50 K012'!Área_de_impresión</vt:lpstr>
      <vt:lpstr>'50 K029'!Área_de_impresión</vt:lpstr>
      <vt:lpstr>Portada!Área_de_impresión</vt:lpstr>
      <vt:lpstr>'50 E001'!Títulos_a_imprimir</vt:lpstr>
      <vt:lpstr>'50 E003'!Títulos_a_imprimir</vt:lpstr>
      <vt:lpstr>'50 E004'!Títulos_a_imprimir</vt:lpstr>
      <vt:lpstr>'50 E006'!Títulos_a_imprimir</vt:lpstr>
      <vt:lpstr>'50 E007'!Títulos_a_imprimir</vt:lpstr>
      <vt:lpstr>'50 E011'!Títulos_a_imprimir</vt:lpstr>
      <vt:lpstr>'50 E012'!Títulos_a_imprimir</vt:lpstr>
      <vt:lpstr>'50 K012'!Títulos_a_imprimir</vt:lpstr>
      <vt:lpstr>'50 K029'!Títulos_a_imprimir</vt:lpstr>
      <vt:lpstr>Portada!Títulos_a_imprimir</vt:lpstr>
    </vt:vector>
  </TitlesOfParts>
  <Company>SHCP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vanesa_stoehr</dc:creator>
  <cp:lastModifiedBy>Jose Luis Segura Luna</cp:lastModifiedBy>
  <cp:lastPrinted>2009-03-26T01:46:20Z</cp:lastPrinted>
  <dcterms:created xsi:type="dcterms:W3CDTF">2009-03-25T01:44:41Z</dcterms:created>
  <dcterms:modified xsi:type="dcterms:W3CDTF">2025-01-24T00:21:29Z</dcterms:modified>
</cp:coreProperties>
</file>