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90" yWindow="1365" windowWidth="17775" windowHeight="11130"/>
  </bookViews>
  <sheets>
    <sheet name="Portada" sheetId="1" r:id="rId1"/>
    <sheet name="50 E001" sheetId="2" r:id="rId2"/>
    <sheet name="50 E003" sheetId="3" r:id="rId3"/>
    <sheet name="50 E004" sheetId="4" r:id="rId4"/>
    <sheet name="50 E006" sheetId="5" r:id="rId5"/>
    <sheet name="50 E007" sheetId="6" r:id="rId6"/>
    <sheet name="50 E011" sheetId="7" r:id="rId7"/>
    <sheet name="50 E012" sheetId="8" r:id="rId8"/>
    <sheet name="50 K012" sheetId="9" r:id="rId9"/>
    <sheet name="50 K029" sheetId="10" r:id="rId10"/>
  </sheets>
  <definedNames>
    <definedName name="_xlnm.Print_Area" localSheetId="1">'50 E001'!$B$2:$U$53</definedName>
    <definedName name="_xlnm.Print_Area" localSheetId="2">'50 E003'!$B$2:$U$47</definedName>
    <definedName name="_xlnm.Print_Area" localSheetId="3">'50 E004'!$B$2:$U$37</definedName>
    <definedName name="_xlnm.Print_Area" localSheetId="4">'50 E006'!$B$2:$U$41</definedName>
    <definedName name="_xlnm.Print_Area" localSheetId="5">'50 E007'!$B$2:$U$37</definedName>
    <definedName name="_xlnm.Print_Area" localSheetId="6">'50 E011'!$B$2:$U$59</definedName>
    <definedName name="_xlnm.Print_Area" localSheetId="7">'50 E012'!$B$2:$U$71</definedName>
    <definedName name="_xlnm.Print_Area" localSheetId="8">'50 K012'!$B$2:$U$31</definedName>
    <definedName name="_xlnm.Print_Area" localSheetId="9">'50 K029'!$B$2:$U$39</definedName>
    <definedName name="_xlnm.Print_Area" localSheetId="0">Portada!$B$1:$AD$86</definedName>
    <definedName name="_xlnm.Print_Titles" localSheetId="1">'50 E001'!$1:$4</definedName>
    <definedName name="_xlnm.Print_Titles" localSheetId="2">'50 E003'!$1:$4</definedName>
    <definedName name="_xlnm.Print_Titles" localSheetId="3">'50 E004'!$1:$4</definedName>
    <definedName name="_xlnm.Print_Titles" localSheetId="4">'50 E006'!$1:$4</definedName>
    <definedName name="_xlnm.Print_Titles" localSheetId="5">'50 E007'!$1:$4</definedName>
    <definedName name="_xlnm.Print_Titles" localSheetId="6">'50 E011'!$1:$4</definedName>
    <definedName name="_xlnm.Print_Titles" localSheetId="7">'50 E012'!$1:$4</definedName>
    <definedName name="_xlnm.Print_Titles" localSheetId="8">'50 K012'!$1:$4</definedName>
    <definedName name="_xlnm.Print_Titles" localSheetId="9">'50 K029'!$1:$4</definedName>
    <definedName name="_xlnm.Print_Titles" localSheetId="0">Portada!$1:$4</definedName>
  </definedNames>
  <calcPr calcId="145621"/>
</workbook>
</file>

<file path=xl/calcChain.xml><?xml version="1.0" encoding="utf-8"?>
<calcChain xmlns="http://schemas.openxmlformats.org/spreadsheetml/2006/main">
  <c r="U24" i="10" l="1"/>
  <c r="T24" i="10"/>
  <c r="S24" i="10"/>
  <c r="R24" i="10"/>
  <c r="U23" i="10"/>
  <c r="T23" i="10"/>
  <c r="S23" i="10"/>
  <c r="R23" i="10"/>
  <c r="U19" i="10"/>
  <c r="U18" i="10"/>
  <c r="U17" i="10"/>
  <c r="U16" i="10"/>
  <c r="U15" i="10"/>
  <c r="U14" i="10"/>
  <c r="U13" i="10"/>
  <c r="U12" i="10"/>
  <c r="U11" i="10"/>
  <c r="U20" i="9"/>
  <c r="T20" i="9"/>
  <c r="S20" i="9"/>
  <c r="R20" i="9"/>
  <c r="U19" i="9"/>
  <c r="T19" i="9"/>
  <c r="S19" i="9"/>
  <c r="R19" i="9"/>
  <c r="U15" i="9"/>
  <c r="U14" i="9"/>
  <c r="U13" i="9"/>
  <c r="U12" i="9"/>
  <c r="U11" i="9"/>
  <c r="U40" i="8"/>
  <c r="T40" i="8"/>
  <c r="S40" i="8"/>
  <c r="R40" i="8"/>
  <c r="U39" i="8"/>
  <c r="T39" i="8"/>
  <c r="S39" i="8"/>
  <c r="R39" i="8"/>
  <c r="U35" i="8"/>
  <c r="U34" i="8"/>
  <c r="U33" i="8"/>
  <c r="U32" i="8"/>
  <c r="U31" i="8"/>
  <c r="U30" i="8"/>
  <c r="U29" i="8"/>
  <c r="U28" i="8"/>
  <c r="U27" i="8"/>
  <c r="U26" i="8"/>
  <c r="U25" i="8"/>
  <c r="U24" i="8"/>
  <c r="U23" i="8"/>
  <c r="U22" i="8"/>
  <c r="U21" i="8"/>
  <c r="U20" i="8"/>
  <c r="U19" i="8"/>
  <c r="U18" i="8"/>
  <c r="U17" i="8"/>
  <c r="U16" i="8"/>
  <c r="U15" i="8"/>
  <c r="U14" i="8"/>
  <c r="U13" i="8"/>
  <c r="U12" i="8"/>
  <c r="U11" i="8"/>
  <c r="U34" i="7"/>
  <c r="T34" i="7"/>
  <c r="S34" i="7"/>
  <c r="R34" i="7"/>
  <c r="U33" i="7"/>
  <c r="T33" i="7"/>
  <c r="S33" i="7"/>
  <c r="R33" i="7"/>
  <c r="U29" i="7"/>
  <c r="U28" i="7"/>
  <c r="U27" i="7"/>
  <c r="U26" i="7"/>
  <c r="U25" i="7"/>
  <c r="U24" i="7"/>
  <c r="U23" i="7"/>
  <c r="U22" i="7"/>
  <c r="U21" i="7"/>
  <c r="U20" i="7"/>
  <c r="U19" i="7"/>
  <c r="U18" i="7"/>
  <c r="U17" i="7"/>
  <c r="U16" i="7"/>
  <c r="U15" i="7"/>
  <c r="U14" i="7"/>
  <c r="U13" i="7"/>
  <c r="U12" i="7"/>
  <c r="U11" i="7"/>
  <c r="U23" i="6"/>
  <c r="T23" i="6"/>
  <c r="S23" i="6"/>
  <c r="R23" i="6"/>
  <c r="U22" i="6"/>
  <c r="T22" i="6"/>
  <c r="S22" i="6"/>
  <c r="R22" i="6"/>
  <c r="U18" i="6"/>
  <c r="U17" i="6"/>
  <c r="U16" i="6"/>
  <c r="U15" i="6"/>
  <c r="U14" i="6"/>
  <c r="U13" i="6"/>
  <c r="U12" i="6"/>
  <c r="U11" i="6"/>
  <c r="U25" i="5"/>
  <c r="T25" i="5"/>
  <c r="S25" i="5"/>
  <c r="R25" i="5"/>
  <c r="U24" i="5"/>
  <c r="T24" i="5"/>
  <c r="S24" i="5"/>
  <c r="R24" i="5"/>
  <c r="U20" i="5"/>
  <c r="U19" i="5"/>
  <c r="U18" i="5"/>
  <c r="U17" i="5"/>
  <c r="U16" i="5"/>
  <c r="U15" i="5"/>
  <c r="U14" i="5"/>
  <c r="U13" i="5"/>
  <c r="U12" i="5"/>
  <c r="U11" i="5"/>
  <c r="U23" i="4"/>
  <c r="T23" i="4"/>
  <c r="S23" i="4"/>
  <c r="R23" i="4"/>
  <c r="U22" i="4"/>
  <c r="T22" i="4"/>
  <c r="S22" i="4"/>
  <c r="R22" i="4"/>
  <c r="U18" i="4"/>
  <c r="U17" i="4"/>
  <c r="U16" i="4"/>
  <c r="U15" i="4"/>
  <c r="U14" i="4"/>
  <c r="U13" i="4"/>
  <c r="U12" i="4"/>
  <c r="U11" i="4"/>
  <c r="U28" i="3"/>
  <c r="T28" i="3"/>
  <c r="S28" i="3"/>
  <c r="R28" i="3"/>
  <c r="U27" i="3"/>
  <c r="T27" i="3"/>
  <c r="S27" i="3"/>
  <c r="R27" i="3"/>
  <c r="U23" i="3"/>
  <c r="U22" i="3"/>
  <c r="U21" i="3"/>
  <c r="U20" i="3"/>
  <c r="U19" i="3"/>
  <c r="U18" i="3"/>
  <c r="U17" i="3"/>
  <c r="U16" i="3"/>
  <c r="U15" i="3"/>
  <c r="U14" i="3"/>
  <c r="U13" i="3"/>
  <c r="U12" i="3"/>
  <c r="U11" i="3"/>
  <c r="U31" i="2"/>
  <c r="T31" i="2"/>
  <c r="S31" i="2"/>
  <c r="R31" i="2"/>
  <c r="U30" i="2"/>
  <c r="T30" i="2"/>
  <c r="S30" i="2"/>
  <c r="R30" i="2"/>
  <c r="U26" i="2"/>
  <c r="U25" i="2"/>
  <c r="U24" i="2"/>
  <c r="U23" i="2"/>
  <c r="U22" i="2"/>
  <c r="U21" i="2"/>
  <c r="U20" i="2"/>
  <c r="U19" i="2"/>
  <c r="U18" i="2"/>
  <c r="U17" i="2"/>
  <c r="U16" i="2"/>
  <c r="U15" i="2"/>
  <c r="U14" i="2"/>
  <c r="U13" i="2"/>
  <c r="U12" i="2"/>
  <c r="U11" i="2"/>
</calcChain>
</file>

<file path=xl/sharedStrings.xml><?xml version="1.0" encoding="utf-8"?>
<sst xmlns="http://schemas.openxmlformats.org/spreadsheetml/2006/main" count="1359" uniqueCount="534">
  <si>
    <t xml:space="preserve">    Primer Trimestre 2023</t>
  </si>
  <si>
    <t>Instituto Mexicano del Seguro Social</t>
  </si>
  <si>
    <t>Programas presupuestarios cuya MIR se incluye en el reporte</t>
  </si>
  <si>
    <t xml:space="preserve">E-001 Prevención y control de enfermedades
E-003 Atención a la Salud en el Trabajo
E-004 Investigación y desarrollo tecnológico en salud
E-006 Recaudación de ingresos obrero patronales
E-007 Servicios de guardería
E-011 Atención a la Salud
E-012 Prestaciones sociales
K-012 Proyectos de infraestructura social de asistencia y seguridad social
K-029 Programas de adquisiciones
</t>
  </si>
  <si>
    <t xml:space="preserve">      Primer Trimestre 2023</t>
  </si>
  <si>
    <t>DATOS DEL PROGRAMA</t>
  </si>
  <si>
    <t>Programa presupuestario</t>
  </si>
  <si>
    <t>E001</t>
  </si>
  <si>
    <t>Prevención y control de enfermedades</t>
  </si>
  <si>
    <t>Ramo</t>
  </si>
  <si>
    <t>50</t>
  </si>
  <si>
    <t>Unidad responsable</t>
  </si>
  <si>
    <t>GYR-Instituto Mexicano del Seguro Social</t>
  </si>
  <si>
    <t>Enfoques transversales</t>
  </si>
  <si>
    <t>Sin Información</t>
  </si>
  <si>
    <t>Clasificación Funcional</t>
  </si>
  <si>
    <t>Finalidad</t>
  </si>
  <si>
    <t>2 - Desarrollo Social</t>
  </si>
  <si>
    <t>Función</t>
  </si>
  <si>
    <t>3 - Salud</t>
  </si>
  <si>
    <t>Subfunción</t>
  </si>
  <si>
    <t>2 - Prestación de Servicios de Salud a la Persona</t>
  </si>
  <si>
    <t>Actividad Institucional</t>
  </si>
  <si>
    <t>3 - Eficacia en la atención médica preventiva</t>
  </si>
  <si>
    <t>RESULTADOS</t>
  </si>
  <si>
    <t>NIVEL</t>
  </si>
  <si>
    <t>OBJETIVOS</t>
  </si>
  <si>
    <t>INDICADORES</t>
  </si>
  <si>
    <t>AVANCE</t>
  </si>
  <si>
    <t>Denominación</t>
  </si>
  <si>
    <t>Método de cálculo</t>
  </si>
  <si>
    <t>Unidad de medida</t>
  </si>
  <si>
    <t>Tipo-Dimensión-Frecuencia</t>
  </si>
  <si>
    <t>Meta Programada</t>
  </si>
  <si>
    <t>Realizado al periodo</t>
  </si>
  <si>
    <t>Avance % al periodo</t>
  </si>
  <si>
    <t>Anual</t>
  </si>
  <si>
    <t>al periodo</t>
  </si>
  <si>
    <t>Fin</t>
  </si>
  <si>
    <t>Contribuir al bienestar social e igualdad mediante intervenciones que mejoren la salud y la calidad de vida de los derechohabientes.</t>
  </si>
  <si>
    <r>
      <t>Tasa de mortalidad por tuberculosis pulmonar</t>
    </r>
    <r>
      <rPr>
        <i/>
        <sz val="10"/>
        <color indexed="30"/>
        <rFont val="Soberana Sans"/>
      </rPr>
      <t xml:space="preserve">
</t>
    </r>
  </si>
  <si>
    <t>(Número de defunciones por tuberculosis pulmonar ocurridas en la población derechohabiente de 15 años y más / Población adscrita de 15 años y más adscrita a médico familiar) x 100,000</t>
  </si>
  <si>
    <t>Tasa</t>
  </si>
  <si>
    <t>Estratégico-Eficacia-Anual</t>
  </si>
  <si>
    <t>N/A</t>
  </si>
  <si>
    <t/>
  </si>
  <si>
    <r>
      <t>Tasa de mortalidad por cáncer de mama</t>
    </r>
    <r>
      <rPr>
        <i/>
        <sz val="10"/>
        <color indexed="30"/>
        <rFont val="Soberana Sans"/>
      </rPr>
      <t xml:space="preserve">
</t>
    </r>
  </si>
  <si>
    <t>(Número de defunciones por cáncer de mama ocurridas en mujeres derechohabientes de 25 años y más / Población de mujeres derechohabientes de 25 y más años de edad adscritas a médico familiar) X 100 000</t>
  </si>
  <si>
    <r>
      <t>Tasa de mortalidad por cáncer cérvico uterino</t>
    </r>
    <r>
      <rPr>
        <i/>
        <sz val="10"/>
        <color indexed="30"/>
        <rFont val="Soberana Sans"/>
      </rPr>
      <t xml:space="preserve">
</t>
    </r>
  </si>
  <si>
    <t>(Número de defunciones por cáncer cérvico uterino ocurridas en mujeres derechohabientes de 25 años y más / Población de mujeres derechohabientes de 25 y más años de edad adscritas a médico familiar) X 100 000</t>
  </si>
  <si>
    <r>
      <t>Esperanza de Vida al Nacer</t>
    </r>
    <r>
      <rPr>
        <i/>
        <sz val="10"/>
        <color indexed="30"/>
        <rFont val="Soberana Sans"/>
      </rPr>
      <t xml:space="preserve">
</t>
    </r>
  </si>
  <si>
    <t>Se obtendrá mediante la utilización de la tabla de vida actuarial propuesta en el documento referido en el capítulo de documentos de la matriz. El indicador de Esperanza de vida con el procedimiento de cálculo está disponible en: http://11.33.41.38:90/portal/aplicaciones.</t>
  </si>
  <si>
    <t>Años</t>
  </si>
  <si>
    <t>Propósito</t>
  </si>
  <si>
    <t>En la población derechohabiente del IMSS se reducen la morbilidad y mortalidad por enfermedades prevenibles y los embarazos de alto riesgo.</t>
  </si>
  <si>
    <r>
      <t>Prevalencia de obesidad en niños de 5 a 9 años de edad</t>
    </r>
    <r>
      <rPr>
        <i/>
        <sz val="10"/>
        <color indexed="30"/>
        <rFont val="Soberana Sans"/>
      </rPr>
      <t xml:space="preserve">
</t>
    </r>
  </si>
  <si>
    <t>(NÚMERO DE NIÑOS DERECHOHABIENTES DE 5 A 9 AÑOS CON OBESIDAD EN EL MES INFORMADO /POBLACIÓN DE NIÑOS DE 5 A 9 AÑOS ADSCRITOS A MÉDICO FAMILIAR CON REGISTRO DE PESO Y TALLA EN EL MES INFORMADO)* 100</t>
  </si>
  <si>
    <t>Porcentaje</t>
  </si>
  <si>
    <r>
      <t>Cobertura de atención integral PREVENIMSS</t>
    </r>
    <r>
      <rPr>
        <i/>
        <sz val="10"/>
        <color indexed="30"/>
        <rFont val="Soberana Sans"/>
      </rPr>
      <t xml:space="preserve">
</t>
    </r>
  </si>
  <si>
    <t>(Número de derechohabientes que recibieron atención preventiva integrada  en los últimos 12 meses / Población derechohabiente adscrita a médico familiar)* 100</t>
  </si>
  <si>
    <r>
      <t>Proporción de adolescentes embarazadas</t>
    </r>
    <r>
      <rPr>
        <i/>
        <sz val="10"/>
        <color indexed="30"/>
        <rFont val="Soberana Sans"/>
      </rPr>
      <t xml:space="preserve">
</t>
    </r>
  </si>
  <si>
    <t>(Número de embarazadas adolescentes (de 10-19 años de edad) que acuden por 1a vez a la vigilancia prenatal / Total de embarazadas de 1er vez en vigilancia prenatal) * 100</t>
  </si>
  <si>
    <t>Proporción</t>
  </si>
  <si>
    <t>Componente</t>
  </si>
  <si>
    <t>A Acciones preventivas proporcionadas</t>
  </si>
  <si>
    <r>
      <t>Cobertura de detección de hipertensión arterial en población derechohabiente de 20 años y más</t>
    </r>
    <r>
      <rPr>
        <i/>
        <sz val="10"/>
        <color indexed="30"/>
        <rFont val="Soberana Sans"/>
      </rPr>
      <t xml:space="preserve">
</t>
    </r>
  </si>
  <si>
    <t>(Número de derechohabientes de 20 años y más de edad, con detección de Hipertensión arterial acumuladas al mes del reporte / Población de 20 años y más de edad adscritos a médico familiar menos la prevalencia de Hipertensión Arterial especifica por grupo de edad ENSANUT 2012) X 100</t>
  </si>
  <si>
    <t>Estratégico-Eficacia-Semestral</t>
  </si>
  <si>
    <r>
      <t>Cobertura con esquemas completos de vacunación en niños de un año de edad.</t>
    </r>
    <r>
      <rPr>
        <i/>
        <sz val="10"/>
        <color indexed="30"/>
        <rFont val="Soberana Sans"/>
      </rPr>
      <t xml:space="preserve">
</t>
    </r>
  </si>
  <si>
    <t>(Número de niños de un año de edad que tienen completo su esquema de vacunación) /(Población de niños de un año de edad bajo responsabilidad institucional) X 100</t>
  </si>
  <si>
    <r>
      <t>Cobertura de detección de cáncer de mama por mastografía en mujeres de 50 a 69 años</t>
    </r>
    <r>
      <rPr>
        <i/>
        <sz val="10"/>
        <color indexed="30"/>
        <rFont val="Soberana Sans"/>
      </rPr>
      <t xml:space="preserve">
</t>
    </r>
  </si>
  <si>
    <t>(Número de mujeres de 50 a 69 años con mastografía al mes del reporte)/(Población de mujeres de 50 a 69 años de edad adscritas a médico familiar)*100</t>
  </si>
  <si>
    <r>
      <t>Cobertura de detección de primera vez de diabetes mellitus en población derechohabiente de 20 años y más</t>
    </r>
    <r>
      <rPr>
        <i/>
        <sz val="10"/>
        <color indexed="30"/>
        <rFont val="Soberana Sans"/>
      </rPr>
      <t xml:space="preserve">
</t>
    </r>
  </si>
  <si>
    <t>(Número de derechohabientes de 20 años y más de edad, con detección de Diabetes mellitus de primera vez acumuladas al mes del reporte / Población de 20 años y más de edad adscritos a médico familiar menos la prevalencia  de Diabetes Mellitus especifica por grupo de edad ENSANUT 2012) X 100</t>
  </si>
  <si>
    <r>
      <t>Cobertura de detección de cáncer cérvico uterino a través de citología cervical en mujeres de 25 a 64 años</t>
    </r>
    <r>
      <rPr>
        <i/>
        <sz val="10"/>
        <color indexed="30"/>
        <rFont val="Soberana Sans"/>
      </rPr>
      <t xml:space="preserve">
</t>
    </r>
  </si>
  <si>
    <t>(Número de mujeres de 25 a 64 años con citología cervical de primera vez acumuladas al mes del reporte/ Población de mujeres de 25 a 64 años de edad adscritas a médico familiar menos 11 por ciento (estimación de mujeres sin útero, ENCOPREVENIMSS 2006)) X 100</t>
  </si>
  <si>
    <t>B Acciones de planificación familiar otorgadas</t>
  </si>
  <si>
    <r>
      <t>Logro de Aceptantes de primera vez de Métodos Anticonceptivos, en relación con la meta programada en Consulta Externa de Medicina Familiar</t>
    </r>
    <r>
      <rPr>
        <i/>
        <sz val="10"/>
        <color indexed="30"/>
        <rFont val="Soberana Sans"/>
      </rPr>
      <t xml:space="preserve">
</t>
    </r>
  </si>
  <si>
    <t>(Aceptantes de métodos anticonceptivos en consulta externa / Meta de aceptantes de métodos anticonceptivos en consulta externa) * 100</t>
  </si>
  <si>
    <t>Actividad</t>
  </si>
  <si>
    <t>A 1 Otorgamiento de atenciones preventivas integradas por grupo de edad.</t>
  </si>
  <si>
    <r>
      <t xml:space="preserve">Porcentaje de Atención Preventiva Integrada </t>
    </r>
    <r>
      <rPr>
        <i/>
        <sz val="10"/>
        <color indexed="30"/>
        <rFont val="Soberana Sans"/>
      </rPr>
      <t xml:space="preserve">
</t>
    </r>
  </si>
  <si>
    <t>(Número de Atenciones Preventivas Integradas otorgadas en el mes evaluado) /(Total de atenciones otorgadas por el personal de enfermería en el mes evaluado) * 100</t>
  </si>
  <si>
    <t>Gestión-Eficacia-Trimestral</t>
  </si>
  <si>
    <t>A 2 Medición de peso y talla en derechohabientes adscritos a médico familiar</t>
  </si>
  <si>
    <r>
      <t>Porcentaje de medición de peso y talla en población derechohabiente</t>
    </r>
    <r>
      <rPr>
        <i/>
        <sz val="10"/>
        <color indexed="30"/>
        <rFont val="Soberana Sans"/>
      </rPr>
      <t xml:space="preserve">
</t>
    </r>
  </si>
  <si>
    <t>(Número de derechohabientes con medición de peso y talla acumulado al mes evaluado /Total de derechohabientes adscritos a médico familiar)* 100</t>
  </si>
  <si>
    <t>B 3 Promoción en la población en edad fértil, de las ventajas de adoptar un método anticonceptivo de acuerdo a su condición de salud y sus factores de riesgoreproductivo.</t>
  </si>
  <si>
    <r>
      <t>Porcentaje de entrevistas de consejería anticonceptiva</t>
    </r>
    <r>
      <rPr>
        <i/>
        <sz val="10"/>
        <color indexed="30"/>
        <rFont val="Soberana Sans"/>
      </rPr>
      <t xml:space="preserve">
</t>
    </r>
  </si>
  <si>
    <t>(N° de entrevistas de consejería anticonceptiva realizadas / N° de entrevistas de consejería anticonceptiva programadas)*100</t>
  </si>
  <si>
    <t>PRESUPUESTO</t>
  </si>
  <si>
    <t>Meta anual</t>
  </si>
  <si>
    <t>Meta al periodo</t>
  </si>
  <si>
    <t>Pagado al periodo</t>
  </si>
  <si>
    <t>Avance %</t>
  </si>
  <si>
    <t>Millones de pesos</t>
  </si>
  <si>
    <t>Al periodo</t>
  </si>
  <si>
    <t>PRESUPUESTO ORIGINAL</t>
  </si>
  <si>
    <t>PRESUPUESTO MODIFICADO</t>
  </si>
  <si>
    <t>Justificación de diferencia de avances con respecto a las metas programadas</t>
  </si>
  <si>
    <t xml:space="preserve">Indicadores con frecuencia de medición cuatrimestral, semestral, anual o con un periodo mayor de tiempo. 
Estos indicadores no registraron información ni justificación, debido a que lo harán de conformidad con la frecuencia de medición con la que programaron sus metas. </t>
  </si>
  <si>
    <r>
      <t xml:space="preserve">Tasa de mortalidad por tuberculosis pulmonar
</t>
    </r>
    <r>
      <rPr>
        <sz val="10"/>
        <rFont val="Soberana Sans"/>
        <family val="2"/>
      </rPr>
      <t>Sin Información,Sin Justificación</t>
    </r>
  </si>
  <si>
    <r>
      <t xml:space="preserve">Tasa de mortalidad por cáncer de mama
</t>
    </r>
    <r>
      <rPr>
        <sz val="10"/>
        <rFont val="Soberana Sans"/>
        <family val="2"/>
      </rPr>
      <t>Sin Información,Sin Justificación</t>
    </r>
  </si>
  <si>
    <r>
      <t xml:space="preserve">Tasa de mortalidad por cáncer cérvico uterino
</t>
    </r>
    <r>
      <rPr>
        <sz val="10"/>
        <rFont val="Soberana Sans"/>
        <family val="2"/>
      </rPr>
      <t>Sin Información,Sin Justificación</t>
    </r>
  </si>
  <si>
    <r>
      <t xml:space="preserve">Esperanza de Vida al Nacer
</t>
    </r>
    <r>
      <rPr>
        <sz val="10"/>
        <rFont val="Soberana Sans"/>
        <family val="2"/>
      </rPr>
      <t>Sin Información,Sin Justificación</t>
    </r>
  </si>
  <si>
    <r>
      <t xml:space="preserve">Prevalencia de obesidad en niños de 5 a 9 años de edad
</t>
    </r>
    <r>
      <rPr>
        <sz val="10"/>
        <rFont val="Soberana Sans"/>
        <family val="2"/>
      </rPr>
      <t>Sin Información,Sin Justificación</t>
    </r>
  </si>
  <si>
    <r>
      <t xml:space="preserve">Cobertura de atención integral PREVENIMSS
</t>
    </r>
    <r>
      <rPr>
        <sz val="10"/>
        <rFont val="Soberana Sans"/>
        <family val="2"/>
      </rPr>
      <t>Sin Información,Sin Justificación</t>
    </r>
  </si>
  <si>
    <r>
      <t xml:space="preserve">Proporción de adolescentes embarazadas
</t>
    </r>
    <r>
      <rPr>
        <sz val="10"/>
        <rFont val="Soberana Sans"/>
        <family val="2"/>
      </rPr>
      <t>Sin Información,Sin Justificación</t>
    </r>
  </si>
  <si>
    <r>
      <t xml:space="preserve">Cobertura de detección de hipertensión arterial en población derechohabiente de 20 años y más
</t>
    </r>
    <r>
      <rPr>
        <sz val="10"/>
        <rFont val="Soberana Sans"/>
        <family val="2"/>
      </rPr>
      <t>Sin Información,Sin Justificación</t>
    </r>
  </si>
  <si>
    <r>
      <t xml:space="preserve">Cobertura con esquemas completos de vacunación en niños de un año de edad.
</t>
    </r>
    <r>
      <rPr>
        <sz val="10"/>
        <rFont val="Soberana Sans"/>
        <family val="2"/>
      </rPr>
      <t>Sin Información,Sin Justificación</t>
    </r>
  </si>
  <si>
    <r>
      <t xml:space="preserve">Cobertura de detección de cáncer de mama por mastografía en mujeres de 50 a 69 años
</t>
    </r>
    <r>
      <rPr>
        <sz val="10"/>
        <rFont val="Soberana Sans"/>
        <family val="2"/>
      </rPr>
      <t>Sin Información,Sin Justificación</t>
    </r>
  </si>
  <si>
    <r>
      <t xml:space="preserve">Cobertura de detección de primera vez de diabetes mellitus en población derechohabiente de 20 años y más
</t>
    </r>
    <r>
      <rPr>
        <sz val="10"/>
        <rFont val="Soberana Sans"/>
        <family val="2"/>
      </rPr>
      <t>Sin Información,Sin Justificación</t>
    </r>
  </si>
  <si>
    <r>
      <t xml:space="preserve">Cobertura de detección de cáncer cérvico uterino a través de citología cervical en mujeres de 25 a 64 años
</t>
    </r>
    <r>
      <rPr>
        <sz val="10"/>
        <rFont val="Soberana Sans"/>
        <family val="2"/>
      </rPr>
      <t>Sin Información,Sin Justificación</t>
    </r>
  </si>
  <si>
    <r>
      <t xml:space="preserve">Logro de Aceptantes de primera vez de Métodos Anticonceptivos, en relación con la meta programada en Consulta Externa de Medicina Familiar
</t>
    </r>
    <r>
      <rPr>
        <sz val="10"/>
        <rFont val="Soberana Sans"/>
        <family val="2"/>
      </rPr>
      <t>Sin Información,Sin Justificación</t>
    </r>
  </si>
  <si>
    <r>
      <t xml:space="preserve">Porcentaje de Atención Preventiva Integrada 
</t>
    </r>
    <r>
      <rPr>
        <sz val="10"/>
        <rFont val="Soberana Sans"/>
        <family val="2"/>
      </rPr>
      <t xml:space="preserve"> Causa : Información disponible a enero de 2023. El logro fue de 89.80% a enero de 2023,  cifra superior a la meta establecida para el primer trimestre de 2023, la cual es de 89.07%, con un porcentaje de cumplimiento con relación a esta de 100.82%. Los factores que determinaron el resultado fueron: gestión de insumos oportunos y suficientes, supervisión y asesoría operativa. Efecto: El logro obtenido, permitió beneficiar a 1,886,367 derechohabientes con el paquete completo de acciones preventivas que corresponden de acuerdo a su grupo de edad y sexo. Otros Motivos:</t>
    </r>
  </si>
  <si>
    <r>
      <t xml:space="preserve">Porcentaje de medición de peso y talla en población derechohabiente
</t>
    </r>
    <r>
      <rPr>
        <sz val="10"/>
        <rFont val="Soberana Sans"/>
        <family val="2"/>
      </rPr>
      <t xml:space="preserve"> Causa : Información al mes de enero de 2023. El logro obtenido fue de 13.87%, con un porcentaje de cumplimiento de meta de 50.42%, para el primer trimestre de 2023, cifra inferior a la meta establecida (27.57%).El factor que afecta, es que la información disponible que  se reporta es al mes de enero, por lo que todavía no se ve reflejada la productividad de este trimestre. Efecto: No se puede inferir en este periodo las consecuencias, porque no se cuenta con el cierre de información del trimestre. Otros Motivos:</t>
    </r>
  </si>
  <si>
    <r>
      <t xml:space="preserve">Porcentaje de entrevistas de consejería anticonceptiva
</t>
    </r>
    <r>
      <rPr>
        <sz val="10"/>
        <rFont val="Soberana Sans"/>
        <family val="2"/>
      </rPr>
      <t xml:space="preserve"> Causa : Información al mes de enero-febrero de 2023.  El logro fue de 73.4%, lo que  permitió un porcentaje de cumplimiento de 81.56%; con relación a la meta programada del 90.00%. Los principales factores que influyeron en este resultado fueron: actualmente ya se está trabajando con los consultorios de planificación familiar casi al 100%, además de los MAPS o Módulos de Apoyo de los servicios de planificación familiar, así mismo las actividades extramuros a las comunidades se han incrementado con el apoyo de las y los promotores y parteras que se están incorporando  nuevamente a sus actividades, acudiendo a las escuelas de nivel medio superior y superior, se harán otras actividades como las Jornadas de planificación familiar en donde se invitará a la población para que se les otorgue información y consejería así como aplicación de métodos anticonceptivos sobre todo de alta continuidad, sobre todo en los días conmemorativos como el Día internacional para la prevención del embarazo no deseado en la adolescente, el Día del padre con jornada de Vasectomía, el Día de la Planificación Familiar entre otros, todas éstas actividades dirigidas a la población reproductiva con énfasis a los adolescentes. Continuaremos trabajando esperando lograr el indicador para el próximo trimestre. Efecto: El impacto de las acciones de comunicación educativa ha impactado de manera positiva en diversos indicadores, lo que ha incrementado el número de aceptantes de métodos anticonceptivos de primera vez tanto en consulta externa como en la disminución de la proporción de adolescentes embarazadas. Otros Motivos:Actualmente la fuente de verificación Datamart se encuentra deshabilitada, motivo por el cual se trabajó con la División de Análisis en Salud de la Coordinación  de Vigilancia Epidemiológica para la la extracción de la información, la cual está en etapa de validación por lo tanto puede tener ciertas variaciones con respecto al resultado final verificado. </t>
    </r>
  </si>
  <si>
    <t>E003</t>
  </si>
  <si>
    <t>Atención a la Salud en el Trabajo</t>
  </si>
  <si>
    <t>4 - Oportunidad en la atención curativa, quirúrgica, hospitalaria y de rehabilitación</t>
  </si>
  <si>
    <t>Contribuir al bienestar social e igualdad mediante el otorgamiento de los servicios de Salud en el Trabajo.</t>
  </si>
  <si>
    <r>
      <t>Tasa de mortalidad de riesgos de trabajo</t>
    </r>
    <r>
      <rPr>
        <i/>
        <sz val="10"/>
        <color indexed="30"/>
        <rFont val="Soberana Sans"/>
      </rPr>
      <t xml:space="preserve">
</t>
    </r>
  </si>
  <si>
    <t>(Número de defunciones por accidentes y enfermedades de trabajo / Total de trabajadores asegurados en el Seguro de Riesgos de Trabajo)*10,000</t>
  </si>
  <si>
    <t>tasa</t>
  </si>
  <si>
    <t>Los trabajadores asegurados tienen sus derechos (atención y prevención) protegidos en materia de Salud en el Trabajo.</t>
  </si>
  <si>
    <r>
      <t>Índice de calidad de la atención en los servicios de salud en el trabajo</t>
    </r>
    <r>
      <rPr>
        <i/>
        <sz val="10"/>
        <color indexed="30"/>
        <rFont val="Soberana Sans"/>
      </rPr>
      <t xml:space="preserve">
</t>
    </r>
  </si>
  <si>
    <t>(calidad en los dictámenes de incapacidad permanente y defunción+calidad de los dictámenes de invalidez + satisfacción de empresas usuarias de los servicios de seguridad en el trabajo en el periodo de reporte (t) )/ 3</t>
  </si>
  <si>
    <t>Calidad</t>
  </si>
  <si>
    <t>A Calificación de los probables riesgos de trabajo</t>
  </si>
  <si>
    <r>
      <t>Porcentaje de Calificación de los probables riesgos de trabajo</t>
    </r>
    <r>
      <rPr>
        <i/>
        <sz val="10"/>
        <color indexed="30"/>
        <rFont val="Soberana Sans"/>
      </rPr>
      <t xml:space="preserve">
</t>
    </r>
  </si>
  <si>
    <t>Número de riesgos de trabajo calificados y terminados en el periodo de reporte (t) / (Número de riesgos de trabajo calificados y terminados en el periodo de reporte (t) + Número de probables riesgos de trabajo pendientes de calificar en el periodo de reporte(t)) x 100</t>
  </si>
  <si>
    <t>Estratégico-Eficacia-Trimestral</t>
  </si>
  <si>
    <t>B Capacitación a los trabajadores en materia de seguridad y Salud en el Trabajo</t>
  </si>
  <si>
    <r>
      <t>Porcentaje de aprovechamiento de los cursos de capacitación</t>
    </r>
    <r>
      <rPr>
        <i/>
        <sz val="10"/>
        <color indexed="30"/>
        <rFont val="Soberana Sans"/>
      </rPr>
      <t xml:space="preserve">
</t>
    </r>
  </si>
  <si>
    <t>(Calificación inicial / calificación final ) x 100</t>
  </si>
  <si>
    <t>Estratégico-Calidad-Trimestral</t>
  </si>
  <si>
    <t>C Dictamenes de incapacidad permanente o defunción e invalidez autorizados oportunamente</t>
  </si>
  <si>
    <r>
      <t>Porcentaje de dictámenes de incapacidad permanente o defunción e invalidez autorizados oportunamente</t>
    </r>
    <r>
      <rPr>
        <i/>
        <sz val="10"/>
        <color indexed="30"/>
        <rFont val="Soberana Sans"/>
      </rPr>
      <t xml:space="preserve">
</t>
    </r>
  </si>
  <si>
    <t>(Número de dictámenes de incapacidad permanente o defunción e invalidez autorizados en 15 días o menos por salud en el trabajo, durante el periodo de reporte (t) /número total de dictámenes de incapacidad permanente o defunción e invalidez autorizados, durante el periodo de reporte(t)) x 100</t>
  </si>
  <si>
    <t>D Acciones eficientes de Prevención de Accidentes de trabajo, en las empresas afiliadas, mediante estudios y programas de Seguridad en el Trabajo realizados</t>
  </si>
  <si>
    <r>
      <t>Porcentaje de variación de la tasa de accidentes de trabajo en empresas intervenidas con programas preventivos de Seguridad en el Trabajo</t>
    </r>
    <r>
      <rPr>
        <i/>
        <sz val="10"/>
        <color indexed="30"/>
        <rFont val="Soberana Sans"/>
      </rPr>
      <t xml:space="preserve">
</t>
    </r>
  </si>
  <si>
    <t>((Tasa de accidentes de trabajo de las empresas intervenidas, al trimestre que corresponda del año de la medición basal(t0)) - (Tasa de accidentes de trabajo de las empresas intervenidas, al periodo de medición de seguimiento del trimestre que corresponda(t)) / (Tasa de accidentes de trabajo de las empresas intervenidas, al trimestre que corresponda del año de la medición basal(t0)) x 100</t>
  </si>
  <si>
    <t>A 1 Enfermedades de trabajo dictaminadas</t>
  </si>
  <si>
    <r>
      <t>Cumplimiento de las metas de calificación de enfermedades de trabajo</t>
    </r>
    <r>
      <rPr>
        <i/>
        <sz val="10"/>
        <color indexed="30"/>
        <rFont val="Soberana Sans"/>
      </rPr>
      <t xml:space="preserve">
</t>
    </r>
  </si>
  <si>
    <t>(Número de casos de enfermedades de trabajo calificadas y dictaminadas acumulados al trimestre del reporte (t)/Número de casos de enfermedades de trabajo proyectadas al trimestre del reporte (t)) x 100</t>
  </si>
  <si>
    <t>A 2 Accidentes de trabajo dictaminados</t>
  </si>
  <si>
    <r>
      <t>Cumplimiento de las metas de calificación de accidentes de trabajo</t>
    </r>
    <r>
      <rPr>
        <i/>
        <sz val="10"/>
        <color indexed="30"/>
        <rFont val="Soberana Sans"/>
      </rPr>
      <t xml:space="preserve">
</t>
    </r>
  </si>
  <si>
    <t>(Número de casos de accidentes de trabajo calificados y dictaminados acumulados al trimestre del reporte (t)/Número de casos de accidentes de trabajo proyectados al trimestre del reporte (t)) x 100</t>
  </si>
  <si>
    <t>B 3 Cursos de capacitación en seguridad y salud en el trabajo dirigidos a las empresas afiliadas al Instituto Mexicano del Seguro Social</t>
  </si>
  <si>
    <r>
      <t>Porcentaje de cumplimiento en la capacitación de trabajadores en seguridad y salud en el trabajo</t>
    </r>
    <r>
      <rPr>
        <i/>
        <sz val="10"/>
        <color indexed="30"/>
        <rFont val="Soberana Sans"/>
      </rPr>
      <t xml:space="preserve">
</t>
    </r>
  </si>
  <si>
    <t>(Número de trabajadores de empresas afiliadas y centros laborales del IMSS capacitados en seguridad y salud en el trabajo (t) / Número de trabajadores de empresas afiliadas y centros laborales del IMSS a capacitar en seguridad y salud en el trabajo (t)) x 100.</t>
  </si>
  <si>
    <t>C 4 Elaboración y autorización de Dictámenes de Incapacidad Permanente o Defunción e Invalidez a través del Módulo Electrónico de Salud en el Trabajo</t>
  </si>
  <si>
    <r>
      <t xml:space="preserve"> Porcentaje de Dictámenes de incapacidad permanente o defunción e invalidez autorizados a través del Módulo Electrónico de Salud en el Trabajo</t>
    </r>
    <r>
      <rPr>
        <i/>
        <sz val="10"/>
        <color indexed="30"/>
        <rFont val="Soberana Sans"/>
      </rPr>
      <t xml:space="preserve">
</t>
    </r>
  </si>
  <si>
    <t>(Número de dictámenes de incapacidad permanente o defunción e invalidez autorizados en el módulo electrónico de salud en el trabajo al periodo de reporte (t)/  Número de dictámenes de incapacidad permanente o defunción e invalidez autorizados al periodo de reporte (t)) x 100</t>
  </si>
  <si>
    <t>C 5 Incapacidades permanentes o defunciones e invalidez dictaminados</t>
  </si>
  <si>
    <r>
      <t>Cumplimiento de las metas de dictaminación de incapacidades permanente o defunción e invalidez</t>
    </r>
    <r>
      <rPr>
        <i/>
        <sz val="10"/>
        <color indexed="30"/>
        <rFont val="Soberana Sans"/>
      </rPr>
      <t xml:space="preserve">
</t>
    </r>
  </si>
  <si>
    <t>(Número de casos de  dictámenes de incapacidad permanente o defunción e invalidez acumulados al trimestre del reporte (t)/Número de casos de  dictámenes de incapacidad permanente o defunción e invalidez proyectados al trimestre del reporte (t)) x 100</t>
  </si>
  <si>
    <t>D 6 Seguimientos a las empresas intervenidas con estudios y programas preventivos de seguridad en el trabajo</t>
  </si>
  <si>
    <r>
      <t>Porcentaje de seguimientos realizados en empresas con programas preventivos de seguridad en el trabajo.</t>
    </r>
    <r>
      <rPr>
        <i/>
        <sz val="10"/>
        <color indexed="30"/>
        <rFont val="Soberana Sans"/>
      </rPr>
      <t xml:space="preserve">
</t>
    </r>
  </si>
  <si>
    <t>(Total de seguimientos realizados a empresas con programas preventivos de seguridad en el trabajo (t) / Total de seguimientos programados a empresas con programas preventivos de seguridad en el trabajo (t)) x 100.</t>
  </si>
  <si>
    <t>D 7 Elaboración de Estudios y Programas Preventivos de Seguridad en el Trabajo, en empresas afiliadas, para la disminución de accidentes de trabajo</t>
  </si>
  <si>
    <r>
      <t>Porcentaje de cumplimiento en la elaboración de estudios y programas preventivos de seguridad en el trabajo</t>
    </r>
    <r>
      <rPr>
        <i/>
        <sz val="10"/>
        <color indexed="30"/>
        <rFont val="Soberana Sans"/>
      </rPr>
      <t xml:space="preserve">
</t>
    </r>
  </si>
  <si>
    <t>(Número de estudios y programas preventivos de seguridad en el trabajo realizados en empresas afiliadas y centros laborales del Instituto Mexicano del Seguro Social (t) / Número de estudios y programas preventivos de seguridad en el trabajo programados en empresas afiliadas y centros laborales del Instituto Mexicano del Seguro Social (t)) x 100</t>
  </si>
  <si>
    <r>
      <t xml:space="preserve">Tasa de mortalidad de riesgos de trabajo
</t>
    </r>
    <r>
      <rPr>
        <sz val="10"/>
        <rFont val="Soberana Sans"/>
        <family val="2"/>
      </rPr>
      <t>Sin Información,Sin Justificación</t>
    </r>
  </si>
  <si>
    <r>
      <t xml:space="preserve">Índice de calidad de la atención en los servicios de salud en el trabajo
</t>
    </r>
    <r>
      <rPr>
        <sz val="10"/>
        <rFont val="Soberana Sans"/>
        <family val="2"/>
      </rPr>
      <t>Sin Información,Sin Justificación</t>
    </r>
  </si>
  <si>
    <r>
      <t xml:space="preserve">Porcentaje de Calificación de los probables riesgos de trabajo
</t>
    </r>
    <r>
      <rPr>
        <sz val="10"/>
        <rFont val="Soberana Sans"/>
        <family val="2"/>
      </rPr>
      <t xml:space="preserve"> Causa : Se establecieron nuevas actividades a realizar por parte de los médicos de salud en el trabajo tras la actualización del procedimiento, por otro lado, los pacientes no se han presentado a concluir con sus trámites. Efecto: 18.43 puntos por debajo de la meta Otros Motivos:</t>
    </r>
  </si>
  <si>
    <r>
      <t xml:space="preserve">Porcentaje de aprovechamiento de los cursos de capacitación
</t>
    </r>
    <r>
      <rPr>
        <sz val="10"/>
        <rFont val="Soberana Sans"/>
        <family val="2"/>
      </rPr>
      <t xml:space="preserve"> Causa : Homologar los materiales didácticos para los cursos de capacitación en materia de Seguridad y Salud en el Trabajo. Efecto: Mejor porcentaje de aprovechamiento de los participantes a los cursos de capacitación. Otros Motivos:</t>
    </r>
  </si>
  <si>
    <r>
      <t xml:space="preserve">Porcentaje de dictámenes de incapacidad permanente o defunción e invalidez autorizados oportunamente
</t>
    </r>
    <r>
      <rPr>
        <sz val="10"/>
        <rFont val="Soberana Sans"/>
        <family val="2"/>
      </rPr>
      <t xml:space="preserve"> Causa : Los médicos de los servicios de salud en el trabajo otorgan en forma oportuna la dictaminación de una incapacidad permanente o defunción o invalidez, solo retrasándose en aquellos servicios donde hay falta de personal. Las cifras son preliminares al mes de febrero. Efecto: 4.07 puntos por debajo de la meta Otros Motivos:</t>
    </r>
  </si>
  <si>
    <r>
      <t xml:space="preserve">Porcentaje de variación de la tasa de accidentes de trabajo en empresas intervenidas con programas preventivos de Seguridad en el Trabajo
</t>
    </r>
    <r>
      <rPr>
        <sz val="10"/>
        <rFont val="Soberana Sans"/>
        <family val="2"/>
      </rPr>
      <t xml:space="preserve"> Causa : Se realiza el seguimiento para la implementación de las acciones preventivas y correctivas en las empresas afiliadas. Efecto: Prevención de accidentes de trabajo, que permiten cumplir con el indicador. Otros Motivos:La información registrada corresponde a valores proyectados debido a que se cuenta con base de datos RTT a febrero de 2023</t>
    </r>
  </si>
  <si>
    <r>
      <t xml:space="preserve">Cumplimiento de las metas de calificación de enfermedades de trabajo
</t>
    </r>
    <r>
      <rPr>
        <sz val="10"/>
        <rFont val="Soberana Sans"/>
        <family val="2"/>
      </rPr>
      <t xml:space="preserve"> Causa : Los trabajadores no han acudido a solicitar la dictaminación de enfermedades de trabajo como se esperaba, por lo que no se ha detectado el número de enfermedades proyectadas.  Se espera que en el transcurso del año se incrementen estas cifras. Aún no se agregan los casos de COVID-19 como ET, se espera que se agreguen en el transcurso del año. Efecto: 6.60 puntos por debajo de la meta Otros Motivos:Las cifras son preliminares al mes de febrero. La información sobre los casos de COVID-9 la fuente de la información son los certificados de  Incapacidad temporal para el trabajo (CITT) cuyo responsable del proceso es la Coordinación de Prestaciones Económicas y por otro lado  los avales médico-técnicos que se les otorgaron a los Trabajadores IMSS que no generaron CITT cuyo dueño de la información es la Coordinación de Personal, Ambas fuentes de información, se validan con la asiduidad del trabajador para conocer si laboro en el periodo de latencia de la enfermedad. Una vez que Personal valida la información, se Integra a la Meta 15202. </t>
    </r>
  </si>
  <si>
    <r>
      <t xml:space="preserve">Cumplimiento de las metas de calificación de accidentes de trabajo
</t>
    </r>
    <r>
      <rPr>
        <sz val="10"/>
        <rFont val="Soberana Sans"/>
        <family val="2"/>
      </rPr>
      <t xml:space="preserve"> Causa : Los médicos de los servicios de salud en el trabajo otorgan en forma oportuna la dictaminación de un riesgo de trabajo o incapacidad permanente, solo retrasándose en aquellos servicios donde hay falta de personal.  Las cifras son preliminares al mes de febrero. Efecto: 6.23 puntos por debajo de la meta Otros Motivos:</t>
    </r>
  </si>
  <si>
    <r>
      <t xml:space="preserve">Porcentaje de cumplimiento en la capacitación de trabajadores en seguridad y salud en el trabajo
</t>
    </r>
    <r>
      <rPr>
        <sz val="10"/>
        <rFont val="Soberana Sans"/>
        <family val="2"/>
      </rPr>
      <t xml:space="preserve"> Causa : Los centros laborales han otorgado a su personal las facilidades necesarias para participar en los cursos de capacitación programados. Efecto: Desarrollo de los cursos de capacitación programados, lo que permite cumplir con el indicador establecido. Otros Motivos:</t>
    </r>
  </si>
  <si>
    <r>
      <t xml:space="preserve"> Porcentaje de Dictámenes de incapacidad permanente o defunción e invalidez autorizados a través del Módulo Electrónico de Salud en el Trabajo
</t>
    </r>
    <r>
      <rPr>
        <sz val="10"/>
        <rFont val="Soberana Sans"/>
        <family val="2"/>
      </rPr>
      <t xml:space="preserve"> Causa : Se mantiene el uso de los sistemas institucionales, las Coordinaciones Delegacionales de Salud en el Trabajo implementan estrategias oportunas para facilitar el cumplimiento del indicador, utilizando la Mesa de Servicio de manera eficaz para resolver los casos que presentaron alguna problemática. Todo lo anterior en beneficio del otorgamiento oportuno del dictamen al trabajador. Efecto: Cumplimiento de la meta Otros Motivos:</t>
    </r>
  </si>
  <si>
    <r>
      <t xml:space="preserve">Cumplimiento de las metas de dictaminación de incapacidades permanente o defunción e invalidez
</t>
    </r>
    <r>
      <rPr>
        <sz val="10"/>
        <rFont val="Soberana Sans"/>
        <family val="2"/>
      </rPr>
      <t xml:space="preserve"> Causa : Tras la aplicación de estrategias de recuperación de servicios de atención médica, se va retomando la normalización de estudios de gabinete y consulta de especialistas, lo que redunda en que el número de trabajadores que tienen pendiente la elaboración de un dictamen disminuya.  Las cifras son preliminares al mes de febrero. Efecto: 6.68 puntos por debajo de la meta Otros Motivos:</t>
    </r>
  </si>
  <si>
    <r>
      <t xml:space="preserve">Porcentaje de seguimientos realizados en empresas con programas preventivos de seguridad en el trabajo.
</t>
    </r>
    <r>
      <rPr>
        <sz val="10"/>
        <rFont val="Soberana Sans"/>
        <family val="2"/>
      </rPr>
      <t xml:space="preserve"> Causa : Se desarrollaron los Estudios y Programas de Seguridad y Salud en el Trabajo programados durante 2022, por lo que permite cumplir con la cantidad de seguimientos programados. Efecto: Desarrollo de las visitas de seguimiento programadas, lo que permite cumplir con el indicador establecido. Otros Motivos:La información corresponde a enero y febrero, por lo que el valor del numerador utilizado solo considera 2 de 3 meses; sin embargo, el cálculo del indicador se encuentra conforme a lo programado.</t>
    </r>
  </si>
  <si>
    <r>
      <t xml:space="preserve">Porcentaje de cumplimiento en la elaboración de estudios y programas preventivos de seguridad en el trabajo
</t>
    </r>
    <r>
      <rPr>
        <sz val="10"/>
        <rFont val="Soberana Sans"/>
        <family val="2"/>
      </rPr>
      <t xml:space="preserve"> Causa : Se incrementó la cantidad de empresas a intervenir con Estudios y Programas de Seguridad y Salud en el Trabajo, sin embargo durante el primer trimestre, las empresas afiliadas seleccionadas para intervenir con estos Estudios y Programas de Seguridad y Salud en el Trabajo, se encuentran en procesos de organización y planeación de actividades relacionadas con los bienes y servicios que otorgan de acuerdo con su actividad económica, esta situación ha dificultado el acceso a los centros laborales para realizar la identificación, evaluación y control de factores de riesgo, de manera conjunta con el personal de la empresa. Se reprograman actividades para el desarrollo de los Estudios y Programas de Seguridad y Salud en el Trabajo. Efecto: Bajo nivel de cumplimiento en la meta programada. Otros Motivos:Durante el primer trimestre las empresas afiliadas seleccionadas para intervenir con Estudios y Programas de Seguridad y Salud en el Trabajo, se encuentran en procesos de organización y planeación de actividades relacionadas con los bienes y servicios que otorgan de acuerdo con su actividad económica, esta situación ha dificultado el acceso a los centros laborales para realizar la identificación, evaluación y control de factores de riesgo, de manera conjunta con el personal de la empresa. Se reprograman actividades para el desarrollo de los Estudios y Programas de Seguridad y Salud en el Trabajo.</t>
    </r>
  </si>
  <si>
    <t>E004</t>
  </si>
  <si>
    <t>Investigación y desarrollo tecnológico en salud</t>
  </si>
  <si>
    <t>Perspectiva de Género</t>
  </si>
  <si>
    <t>3 - Desarrollo Económico</t>
  </si>
  <si>
    <t>8 - Ciencia, Tecnología e Innovación</t>
  </si>
  <si>
    <t>1 - Investigación Científica</t>
  </si>
  <si>
    <t>24 - Investigación en salud pertinente y de excelencia académica</t>
  </si>
  <si>
    <t>Contribuir al desarrollo económico incluyente mediante la consolidación de la Investigación en Salud que favorece el estado de salud de los Derechohabientes vigentes del IMSS.</t>
  </si>
  <si>
    <r>
      <t>Porcentaje de Investigadores que pertenecen al Sistema Nacional de Investigadores</t>
    </r>
    <r>
      <rPr>
        <i/>
        <sz val="10"/>
        <color indexed="30"/>
        <rFont val="Soberana Sans"/>
      </rPr>
      <t xml:space="preserve">
</t>
    </r>
  </si>
  <si>
    <t xml:space="preserve">[(Número de Investigadores del Instituto Mexicano del Seguro Social que pertenecen al Sistema Nacional de Investigadores en el periodo t) / (Total de Investigadores del Instituto Mexicano del Seguro Social en el periodo t)] x 100     </t>
  </si>
  <si>
    <r>
      <t>Porcentaje de Artículos Científicas generados por el IMSS que son publicados en revistas científicas referentes a nivel internacional, con el mayor factor de impacto al ubicarse en cuartiles 1 y 2.</t>
    </r>
    <r>
      <rPr>
        <i/>
        <sz val="10"/>
        <color indexed="30"/>
        <rFont val="Soberana Sans"/>
      </rPr>
      <t xml:space="preserve">
</t>
    </r>
  </si>
  <si>
    <t xml:space="preserve">[(Número de Artículos Científicos generados por personal Institucional, que han sido publicados en revistas incorporadas al Journal Citation Report, incluidas en los Cuartiles 1 y 2, en el periodo t) / (Número de Artículos Científicos generados por personal Institucional, que han sido publicados en revistas incorporadas al Journal Citation Report incluidas en los Cuartiles 1, 2, 3 y 4, en el periodo t)] x 100    </t>
  </si>
  <si>
    <t>Los Derechohabientes vigentes del IMSS favorecen su estado de salud con la contribución de los productos científicos de calidad generados por la Investigación en Salud desarrollada en el Instituto.</t>
  </si>
  <si>
    <r>
      <t>Porcentaje de Protocolos de Investigación Científica y Desarrollo Tecnológico relacionados a los Principales Problemas de Salud de los Derechohabientes del IMSS.</t>
    </r>
    <r>
      <rPr>
        <i/>
        <sz val="10"/>
        <color indexed="30"/>
        <rFont val="Soberana Sans"/>
      </rPr>
      <t xml:space="preserve">
</t>
    </r>
  </si>
  <si>
    <t>[(Número de Protocolos de Investigación Científica y Desarrollo Tecnológico relacionados a los Principales Problemas de Salud de los Derechohabientes del IMSS, en el periodo t)  /  (Número de Protocolos de Investigación Científica y Desarrollo Tecnológico aprobados para su implementación en el IMSS, en el periodo t)]  x  100</t>
  </si>
  <si>
    <r>
      <t>Porcentaje de Artículos Científicos publicados en revistas científicas con Factor de Impacto</t>
    </r>
    <r>
      <rPr>
        <i/>
        <sz val="10"/>
        <color indexed="30"/>
        <rFont val="Soberana Sans"/>
      </rPr>
      <t xml:space="preserve">
</t>
    </r>
  </si>
  <si>
    <t>[(Número de Artículos Científicos generados por personal Institucional, que han sido publicados en revistas científicas incorporadas al Journal Citation Report, en el periodo t) / (Número de Artículos Científicos generados por personal Institucional, que han sido publicados en revistas científicas, en el periodo t)] x 100</t>
  </si>
  <si>
    <t>A Protocolos de Investigación Científica y Desarrollo Tecnológico Aprobados.</t>
  </si>
  <si>
    <r>
      <t>Tasa de variación de Protocolos de Investigación Científica y Desarrollo Tecnológico aprobados en el IMSS.</t>
    </r>
    <r>
      <rPr>
        <i/>
        <sz val="10"/>
        <color indexed="30"/>
        <rFont val="Soberana Sans"/>
      </rPr>
      <t xml:space="preserve">
</t>
    </r>
  </si>
  <si>
    <t>[[(Número de Protocolos de Investigación Científica y Desarrollo Tecnológico Aprobados en el IMSS  durante el periodo t) / (Número de Protocolos de Investigación Científica y Desarrollo Tecnológico Aprobados en el IMSS  durante el periodo t-k)] - (1)] x 100</t>
  </si>
  <si>
    <t>Tasa de variación</t>
  </si>
  <si>
    <t>B Recursos humanos con Posgrado (Maestría - Doctorado) graduados.</t>
  </si>
  <si>
    <r>
      <t>Tasa de Variación de Personal Institucional Graduado de cursos de maestría y doctorado</t>
    </r>
    <r>
      <rPr>
        <i/>
        <sz val="10"/>
        <color indexed="30"/>
        <rFont val="Soberana Sans"/>
      </rPr>
      <t xml:space="preserve">
</t>
    </r>
  </si>
  <si>
    <t>([(Número de Personal IMSS que obtienen el grado de maestría y doctorado en el periodo t) / (Número de Personal IMSS que obtienen el grado de maestría y doctorado de maestría y doctorado en el periodo t-k)] - (1)) x 100</t>
  </si>
  <si>
    <t>A 1 Evaluación de Protocolos de Investigación Científica y Desarrollo Tecnológico</t>
  </si>
  <si>
    <r>
      <t xml:space="preserve">Porcentaje de Comités Locales de Investigación en Salud activos que evalúan Protocolos de Investigación Científica y Desarrollo Tecnológico. </t>
    </r>
    <r>
      <rPr>
        <i/>
        <sz val="10"/>
        <color indexed="30"/>
        <rFont val="Soberana Sans"/>
      </rPr>
      <t xml:space="preserve">
</t>
    </r>
  </si>
  <si>
    <t xml:space="preserve">[(Número de Comités Locales de Investigación en Salud activos en el Instituto Mexicano del Seguro Social) / (Total de Comités Locales de Investigación yen Salud del Instituto Mexicano del Seguro Social)] x 100     </t>
  </si>
  <si>
    <t>B 2 Gestión de apoyos económicos para cursar maestrías y doctorados.</t>
  </si>
  <si>
    <r>
      <t>Tasa de variación del número de apoyos económicos complementarios  otorgados a alumnos inscritos y vigentes en Programas Académicos de Maestría o Doctorado enlistados en el Programa Nacional de Posgrados de Calidad.</t>
    </r>
    <r>
      <rPr>
        <i/>
        <sz val="10"/>
        <color indexed="30"/>
        <rFont val="Soberana Sans"/>
      </rPr>
      <t xml:space="preserve">
</t>
    </r>
  </si>
  <si>
    <t>[(Número de apoyos económicos complementarios otorgados a alumnos inscritos y vigentes en Programas Académicos de Maestría o Doctorado listados en el Programa Nacional de Posgrados de Calidad, en el periodo t) / (Número de apoyos económicos complementarios otorgados a alumnos inscritos y vigentes en Programas Académicos de Maestría o Doctorado listados en el Programa Nacional de Posgrados de Calidad, en el periodo t-1)]  -1)]  x 100</t>
  </si>
  <si>
    <t>Gestión-Eficacia-Semestral</t>
  </si>
  <si>
    <r>
      <t xml:space="preserve">Porcentaje de Investigadores que pertenecen al Sistema Nacional de Investigadores
</t>
    </r>
    <r>
      <rPr>
        <sz val="10"/>
        <rFont val="Soberana Sans"/>
        <family val="2"/>
      </rPr>
      <t>Sin Información,Sin Justificación</t>
    </r>
  </si>
  <si>
    <r>
      <t xml:space="preserve">Porcentaje de Artículos Científicas generados por el IMSS que son publicados en revistas científicas referentes a nivel internacional, con el mayor factor de impacto al ubicarse en cuartiles 1 y 2.
</t>
    </r>
    <r>
      <rPr>
        <sz val="10"/>
        <rFont val="Soberana Sans"/>
        <family val="2"/>
      </rPr>
      <t xml:space="preserve"> Causa : Al primer trimestre de 2023, el indicador se ubicó en 59.26, superando la meta esperada de 50.83; logrando un cumplimiento de meta del 116.6%. La causa fue debido a que el Instituto continúa favoreciendo que su personal de salud desarrolle actividades de investigación en salud de relevancia y con los más altos estándares de calidad internacional; por lo que, publicar en Revistas ubicadas en Cuartiles Q1 y Q2, requiere de mayor rigurosidad para la aceptación de los Resultados de Investigación que serán publicados en éste tipo de Revistas de vanguardia Internacional, altamente valoradas por sus aportaciones en cada Área de Conocimiento Médico Científico; mismas, que permiten la actualización de los Procesos de Atención Médica que contribuyen a mejorar la calidad de los Servicios de Prestaciones Médicas que el Instituto oferta a sus Derechohabientes. El Instituto implementa la evaluación de la calidad de los conocimientos científicos generados, mediante la identificación de la Revistas por su ubicación en los Cuartiles Q1 y Q2 incluidos en el Journal Citation Reports, por lo que, el IMSS ha sido pionero entre las Instituciones de Salud Mexicanas al instrumentar éste innovador sistema de evaluación. Más aún, resalta el hecho de que paulatinamente, el resto de Instituciones de Salud Mexicanas que realizan actividades de Investigación Científica y Desarrollo Tecnológico han ido adoptando este sistema de evaluación; al que ya se ha habituado el Personal del Instituto que realiza actividades de Investigación Científica y Desarrollo Tecnológico. Efecto: El efecto de la evaluación del desempeño científico que se aplica en el IMSS, al valorar el cuartil al que pertenecen las Revistas con Factor de Impacto en que se publican resultados de sus Investigación, ha motivado al Personal Institucional para publicar artículos científicos en Revistas con alto impacto Internacional y de vanguardia para cada Área de Conocimiento Médico Científico; logrando el cumplimiento de 116.6 % de la meta propuesta (50.83) para el periodo de reporte; de ello, se destacan dos hechos: 1. En cuanto al numerador, el número absoluto de artículos científicos publicados en Revistas con factor de impacto incluidas en los Cuartiles 1 y 2 ha registrado variaciones de +28% (+28), +42.2% (+38) y +15.3% (+17), respecto a lo reportado en los periodos enero - marzo en los ejercicios 2020, 2021 y 2022, respectivamente. 2. En cuanto al denominador, el número absoluto de artículos científicos publicados en Revistas con factor de impacto ha registrado variaciones de -4.8%(-11), +13.1% (+25) y +5.9% (+12), respecto a lo reportado en los periodos enero - marzo en los ejercicios 2020, 2021 y 2022, respectivamente. El IMSS continúa generando publicaciones de vanguardia internacional, influyentes a nivel internacional para la áreas de conocimiento médico - científico, que coadyuvan en la actualización y mejora de los Procesos de Atención Médica Internacional, mismas que contribuyen en la mejora de la Prestación de Servicios Médicos para los Derechohabientes de nuestro Instituto. Otros Motivos:Debe considerarse que el proceso de publicación de un artículo científico implica la intervención de factores externos a la Institución que pueden condicionar fluctuaciones en los resultados de acuerdo a su aceptación por las Revistas Médico Científicas arbitradas. Al respecto, el pasado 6 de noviembre de 2020 se publicó en el Diario Oficial de la Federación el DECRETO por el que se reforman y derogan diversas disposiciones de la Ley de Ciencia y Tecnología; entre las que se abrogan los artículos que sustentan la creación y funcionamiento del Fideicomiso en comento; en donde se instruye para que a partir de esa fecha no se comprometa recurso financiero alguno para el desarrollo de los proyectos y/o protocolos de investigación que son administrados por el Fideicomiso. Por lo que, en la sesión ordinaria del H. Consejo Técnico del IMSS, mediante el Acuerdo ACDO.SA2HCT.230222/60.P.DMP se aprobó que la Fundación IMSS A.C., funja como el nuevo mecanismo para la administración de recursos institucionales en materia de investigación en salud.</t>
    </r>
  </si>
  <si>
    <r>
      <t xml:space="preserve">Porcentaje de Protocolos de Investigación Científica y Desarrollo Tecnológico relacionados a los Principales Problemas de Salud de los Derechohabientes del IMSS.
</t>
    </r>
    <r>
      <rPr>
        <sz val="10"/>
        <rFont val="Soberana Sans"/>
        <family val="2"/>
      </rPr>
      <t xml:space="preserve"> Causa : Al primer trimestre de 2023, el indicador se ubicó en 81.49, superando la meta esperada de 70.99. La causa fue debido a que el Programa Institucional del Instituto Mexicano del Seguro Social 2019-2024 contempla dar especial impulso a la Investigación Científica y Desarrollo Tecnológico vinculándola a la atención médica a fin de contribuir al bienestar de la población, mediante la acción 2.4.5 Impulsar la Investigación clínica, biomédica y social, priorizando el abordaje de los principales problemas de salud bajo el modelo de atención integral a la salud. Para favorecer la instrumentación de ésta acción, el Instituto ajustó para el ejercicio 2022, los Principales Problemas de Salud a atender integralmente en un modelo preventivo. Así, las patologías quedaron agrupadas en una nueva lista que comprende: 1) Enfermedades cardiovasculares y circulatorias, 2) Diabetes Mellitus, Obesidad y Sobrepeso, 3) Traumatología, ortopedia y padecimientos musculo esqueléticos, 4) Cáncer/Neoplasias malignas, 5) COVID-19, 6) Enfermedades respiratorias crónicas, 7) Salud reproductiva, muerte materna y perinatal, condiciones neonatales y anomalías congénitas, 8) Desórdenes mentales y de comportamiento , 9) Condiciones neurológicas/Evento Vascular Cerebral, 10) Cirugía pediátrica, 11) Trasplantes, 12) Nefrología/Insuficiencia Renal, 13) Sida/VIH, 14) Población Geriátrica y 15) Población con discapacidad. Para el ejercicio 2023, se adiciona un tema: 16) Resistencia Antimicrobiana. El Instituto ha diseñado e implementado estrategias para que los investigadores y personal de salud del instituto desarrollen protocolos de investigación sobre temas prioritarios de salud que afectan a la población derechohabiente. Efecto: El efecto fue el Registro de Protocolos de Investigación Científica y Desarrollo Tecnológico, propuestos por personal institucional, que cumplen con los estándares internacionales para su autorización y que se apegan a las principales causas de morbi-mortalidad que aquejan a los Derechohabientes del IMSS; logrando el cumplimiento de 114.8 % de la meta propuesta (70.99) para el periodo de reporte; en donde, se destacan dos hechos: 1. En cuanto al numerador, el número absoluto protocolos de investigación científica y desarrollo tecnológico aprobados en el IMSS y que están relacionados a temas prioritarios, registró las siguientes variaciones de +44.8% (+466), +900.4% (+715) y +71.1% (+626), respecto a lo reportado en los periodos enero - marzo en los ejercicios 2020, 2021 y 2022, respectivamente. 2.En cuanto al denominador, el número absoluto de protocolos de investigación científica y desarrollo tecnológico aprobados en el IMSS, registró la siguiente variación de +22.3% (+337), +57.4% (+674) y +37.5% (+504), respecto a lo reportado en los periodos enero - marzo en los ejercicios 2020, 2021 y 2022, respectivamente. Otros Motivos:Debe considerarse que la elaboración de protocolos de investigación científica por el personal de salud requiere tanto de un medio laboral favorable para desarrollar actividades de investigación en salud que cumplan con estándares internacionales para su autorización como de interés y motivación individuales. </t>
    </r>
  </si>
  <si>
    <r>
      <t xml:space="preserve">Porcentaje de Artículos Científicos publicados en revistas científicas con Factor de Impacto
</t>
    </r>
    <r>
      <rPr>
        <sz val="10"/>
        <rFont val="Soberana Sans"/>
        <family val="2"/>
      </rPr>
      <t xml:space="preserve"> Causa : En el primer trimestre de 2023, el indicador se ubicó en 57.91%, superando la meta esperada de 55.02%. La causa fue debido a que el Instituto continúa favoreciendo que su personal de salud desarrolle actividades de investigación en salud de relevancia y con los más altos estándares de calidad internacional; esto requiere de mayor calidad, dada la alta rigurosidad para la aceptación de los Resultados de Investigación que serán publicados en éste tipo de Revistas de vanguardia Internacional, que son altamente valoradas por sus aportaciones en cada Área de Conocimiento Médico Científico; este tipo de contribuciones al conocimiento científico, coadyuvan en la actualización de los Procesos de Atención Médica que contribuyen a mejorar la calidad de los Servicios de Prestaciones Médicas que el Instituto oferta a sus Derechohabientes. Siendo así, el personal del IMSS se encuentra motivado para competir internacionalmente con la publicación de sus resultados de investigación en las Revistas Internacionales de vanguardia. Efecto: El efecto fue la aceptación de los resultados de investigación científica generados por Personal Institucional para ser publicados por las Revistas con factor de impacto; logrando el cumplimiento del 105.3% de la meta propuesta (55.02) para el periodo de reporte; al respecto, se destacan dos hechos: 1. En cuanto al denominador, el número absoluto de artículos científicos publicados en Revistas con factor de impacto ha registrado variaciones de -4.8%(-11), +13.1% (+25) y +5.9% (+12), respecto a lo reportado en los periodos enero - marzo de los ejercicios 2020, 2021 y 2022, respectivamente. 2. En cuanto al denominador, la generación de artículos científicos generados por Personal Institucional ha registrado variaciones de +27.7% (+81), +28.2% (+82) y +2.8% (+10), respecto a lo reportado en los periodos enero - marzo de los ejercicios 2020, 2021 y 2022, respectivamente. Se destaca que, las aportaciones científicas de vanguardia internacional se consolidan como un coadyuvante en la actualización y mejora de los Procesos de Atención Médica Internacional, mismas que contribuyen para mejorar la Prestación de Servicios Médicos para los Derechohabientes de nuestro Instituto. Otros Motivos:Debe considerarse que el proceso de publicación de un artículo científico implica la intervención de factores externos a la Institución que pueden condicionar fluctuaciones en los resultados de acuerdo a su aceptación por las Revistas Médico Científicas arbitradas. Al respecto, el pasado 6 de noviembre de 2020 se publicó en el Diario Oficial de la Federación el DECRETO por el que se reforman y derogan diversas disposiciones de la Ley de Ciencia y Tecnología; entre las que se abrogan los artículos que sustentan la creación y funcionamiento de Fideicomisos; en donde se instruye para que a partir de esa fecha no se comprometa recurso financiero alguno para el desarrollo de los proyectos y/o protocolos de investigación que son administrados por el Fideicomiso. Por otra parte, en la sesión ordinaria del H. Consejo Técnico del IMSS, mediante el Acuerdo ACDO.SA2HCT.230222/60.P.DMP se aprobó que la Fundación IMSS A.C., funja como el nuevo mecanismo para la administración de recursos institucionales en materia de investigación en salud.</t>
    </r>
  </si>
  <si>
    <r>
      <t xml:space="preserve">Tasa de variación de Protocolos de Investigación Científica y Desarrollo Tecnológico aprobados en el IMSS.
</t>
    </r>
    <r>
      <rPr>
        <sz val="10"/>
        <rFont val="Soberana Sans"/>
        <family val="2"/>
      </rPr>
      <t xml:space="preserve"> Causa : En el primer trimestre de 2023, el indicador se ubicó en 37.50, representando un cumplimiento de meta del 136.1%, respecto de la meta esperada (1.04). La causa fue debido a que el Programa Institucional del Instituto Mexicano del Seguro Social 2019-2024 contempla dar especial impulso a la Investigación Científica y Desarrollo Tecnológico vinculándola a la atención médica a fin de contribuir al bienestar de la población, mediante la acción 2.4.5 Impulsar la Investigación clínica, biomédica y social, priorizando el abordaje de los principales problemas de salud bajo el modelo de atención integral a la salud. Para favorecer la instrumentación de ésta acción, el Instituto ajustó para el ejercicio 2022, los Grupos vulnerables y Principales Problemas de Salud a atender integralmente en un modelo preventivo. El Instituto ha diseñado e implementado estrategias para que los investigadores y personal de salud del instituto desarrollen protocolos de investigación sobre temas prioritarios de salud que afectan a la población derechohabiente. Efecto: El efecto fue el cumplimiento del 136.1% de la meta propuesta (1.04) para éste periodo de reporte, en lo que respecta a la tasa de cambio en Protocolos de Investigación Científica y Desarrollo Tecnológico aprobados por Comités Locales de Investigación en Salud. Se destacan que, en el denominador, el número absoluto protocolos de investigación científica y desarrollo tecnológico aprobados en el IMSS registró la siguiente variación de +22.3% (+337), +57.4% (+674) y +37.5% (+504), respecto a lo reportado en los periodos enero - marzo en los ejercicios 2020, 2021 y 2022, respectivamente. Otros Motivos:Debe considerarse que la elaboración de protocolos de investigación científica por el personal de salud requiere tanto de un medio laboral favorable para desarrollar actividades de investigación en salud que cumplan con estándares internacionales para su autorización, así como de interés y motivación individuales.</t>
    </r>
  </si>
  <si>
    <r>
      <t xml:space="preserve">Tasa de Variación de Personal Institucional Graduado de cursos de maestría y doctorado
</t>
    </r>
    <r>
      <rPr>
        <sz val="10"/>
        <rFont val="Soberana Sans"/>
        <family val="2"/>
      </rPr>
      <t>Sin Información,Sin Justificación</t>
    </r>
  </si>
  <si>
    <r>
      <t xml:space="preserve">Porcentaje de Comités Locales de Investigación en Salud activos que evalúan Protocolos de Investigación Científica y Desarrollo Tecnológico. 
</t>
    </r>
    <r>
      <rPr>
        <sz val="10"/>
        <rFont val="Soberana Sans"/>
        <family val="2"/>
      </rPr>
      <t xml:space="preserve"> Causa : El indicador se ubicó en 90.91%, cubriendo el 100.2% de la meta esperada (90.72%). La causa fue debido a que el Instituto continúa favoreciendo que los Comités Locales de Investigación en Salud (CLIS) cumplan con los requerimientos de la Ley General de Salud y su Reglamento en materia de Investigación en Salud, a fin de evaluar las propuestas de Investigación Científica y Desarrollo Tecnológico y garantizar que cumplan con estándares nacionales e internacionales para su autorización. Se destaca la optimización del Proceso de Evaluación de Protocolos de Investigación en Salud que ha resultado en la cancelación de un par de CLIS con un bajo número de Protocolos Evaluados y Dictaminados, con ello, el denominador del presente indicador presenta una disminución en dos unidades. Por otra parte, se ha eficientado el proceso de registro de CLIS ante la Comisión Federal para la Protección contra Riesgos Sanitarios (COFEPRIS), derivado del Convenio firmado entre el IMSS y COFEPRIS, que ha permitido en el ejercicio 2022, la instalación e instrumentación de dos ventanillas de ingreso de trámites del Centro Integral de Servicios, así como brindar orientación y asistencia técnica al IMSS sobre registros y trámites sanitarios, mismas que se encuentran ubicadas en las Oficinas Centrales del IMSS; este hecho ha fortalecido el mantenimiento y activación de los CLIS, con lo que el número de CLIS activos se ha incrementado (numerador). Efecto: El efecto ha sido el cumplimiento y superación de la meta propuesta para el periodo de reporte, mediante la integración de Comités de Investigación en Salud en apego a los lineamientos establecidos por la Comisión Federal para la Protección contra Riesgos Sanitarios (COFEPRIS). El indicador se ubicó en 90.91%, cubriendo el 100.2% de la meta esperada (90.72%); en donde, se destacan dos hechos: 1. En el numerador, el número absoluto Comités Locales de Investigación en Salud activos, ha registrado variaciones de 16.9% (+13), +8.4% (+7) y +3.4% (+3), respecto a lo reportado en los periodos enero - marzo en los ejercicios 2020, 2021 y 2022, respectivamente. 2. En el denominador, el número absoluto Comités Locales de Investigación en Salud vigentes registrados ante COFEPRIS, ha registrado variaciones de 0% (0), -0% (0) y 2.1% (+2), respecto a lo reportado en los periodos enero - marzo en los ejercicios 2020, 2021 y 2022, respectivamente. Otros Motivos:Debe considerarse que el proceso de integración de los Comités Locales de Investigación en Salud debe apegarse a las disposiciones de la Ley General de Salud y su Reglamento en materia de Investigación en Salud, que implica la intervención de factores externos a la Institución (COFEPRIS) que pueden condicionar fluctuaciones en los resultados de acuerdo con su aceptación.</t>
    </r>
  </si>
  <si>
    <r>
      <t xml:space="preserve">Tasa de variación del número de apoyos económicos complementarios  otorgados a alumnos inscritos y vigentes en Programas Académicos de Maestría o Doctorado enlistados en el Programa Nacional de Posgrados de Calidad.
</t>
    </r>
    <r>
      <rPr>
        <sz val="10"/>
        <rFont val="Soberana Sans"/>
        <family val="2"/>
      </rPr>
      <t>Sin Información,Sin Justificación</t>
    </r>
  </si>
  <si>
    <t>E006</t>
  </si>
  <si>
    <t>Recaudación de ingresos obrero patronales</t>
  </si>
  <si>
    <t>3 - Generación de Recursos para la Salud</t>
  </si>
  <si>
    <t>5 - Servicios de incorporación y recaudación</t>
  </si>
  <si>
    <t>Contribuir a garantizar el derecho a la seguridad social.</t>
  </si>
  <si>
    <r>
      <t>Porcentaje de cobertura a la seguridad social del IMSS</t>
    </r>
    <r>
      <rPr>
        <i/>
        <sz val="10"/>
        <color indexed="30"/>
        <rFont val="Soberana Sans"/>
      </rPr>
      <t xml:space="preserve">
</t>
    </r>
  </si>
  <si>
    <t>((Población derechohabiente adscrita a unidad de medicina familiar promedio en el año t) / (Población a mitad de año para la República Mexicana en el año t)) x 100</t>
  </si>
  <si>
    <t>Los asegurados del IMSS cuentan con sus derechos a la seguridad social reconocidos íntegramente.</t>
  </si>
  <si>
    <r>
      <t>Tasa de variación real en la recaudación por ingresos obrero-patronales.</t>
    </r>
    <r>
      <rPr>
        <i/>
        <sz val="10"/>
        <color indexed="30"/>
        <rFont val="Soberana Sans"/>
      </rPr>
      <t xml:space="preserve">
</t>
    </r>
  </si>
  <si>
    <t>((Importe acumulado de los ingresos obrero-patronales al semestre t en pesos de 2012) / (Importe acumulado de los ingresos obrero-patronales al semestre t de 2012)-1) X 100</t>
  </si>
  <si>
    <r>
      <t>Tasa de variación en el número de asegurados</t>
    </r>
    <r>
      <rPr>
        <i/>
        <sz val="10"/>
        <color indexed="30"/>
        <rFont val="Soberana Sans"/>
      </rPr>
      <t xml:space="preserve">
</t>
    </r>
  </si>
  <si>
    <t>((Número de asegurados promedio al semestre t) / (Número de asegurados promedio al semestre t de 2012)-1) x 100</t>
  </si>
  <si>
    <t>A Cobranza y Fiscalización de cuotas obrero-patronales optimizadas.</t>
  </si>
  <si>
    <r>
      <t>Porcentaje de las cuotas obrero-patronales pagadas oportunamente.</t>
    </r>
    <r>
      <rPr>
        <i/>
        <sz val="10"/>
        <color indexed="30"/>
        <rFont val="Soberana Sans"/>
      </rPr>
      <t xml:space="preserve">
</t>
    </r>
  </si>
  <si>
    <t>((Importe acumulado de la Emisión Mensual Anticipada de las modalidades 10, 13 y 17 pagado oportunamente al semestre t)/(Importe de la Emisión Total Ajustada de las modalidades 10, 13 y 17 al semestre t)) x 100</t>
  </si>
  <si>
    <t>Estratégico-Economía-Semestral</t>
  </si>
  <si>
    <r>
      <t>Porcentaje de avance en la meta de recaudación secundaria</t>
    </r>
    <r>
      <rPr>
        <i/>
        <sz val="10"/>
        <color indexed="30"/>
        <rFont val="Soberana Sans"/>
      </rPr>
      <t xml:space="preserve">
</t>
    </r>
  </si>
  <si>
    <t>(Ingresos por cobranza y fiscalización al semestre t / Meta de ingresos por cobranza y fiscalización al semestre t) X 100</t>
  </si>
  <si>
    <t>B Incorporación de asegurados optimizada.</t>
  </si>
  <si>
    <r>
      <t>Tasa de variación en el salario base asociado a puestos de trabajo</t>
    </r>
    <r>
      <rPr>
        <i/>
        <sz val="10"/>
        <color indexed="30"/>
        <rFont val="Soberana Sans"/>
      </rPr>
      <t xml:space="preserve">
</t>
    </r>
  </si>
  <si>
    <t>((Salario base de cotización asociado a puestos de trabajo en promedio al semestre t) / (Salario base de cotización asociado a puestos de trabajo en promedio al semestre t de 2012)-1) x 100</t>
  </si>
  <si>
    <r>
      <t>Tasa de variación en el número de puestos de trabajo registrados por los patrones en el IMSS.</t>
    </r>
    <r>
      <rPr>
        <i/>
        <sz val="10"/>
        <color indexed="30"/>
        <rFont val="Soberana Sans"/>
      </rPr>
      <t xml:space="preserve">
</t>
    </r>
  </si>
  <si>
    <t>((Número de puestos de trabajo registrados por los patrones en el IMSS promedio al semestre t) / (Número de puestos de trabajo registrados por los patrones en el IMSS promedio al semestre t de 2012)-1) x 100</t>
  </si>
  <si>
    <t>A 1 Compartida 2: Fortalecimiento del modelo integral de fiscalización.</t>
  </si>
  <si>
    <r>
      <t>Porcentaje de efectividad en actos de fiscalización.</t>
    </r>
    <r>
      <rPr>
        <i/>
        <sz val="10"/>
        <color indexed="30"/>
        <rFont val="Soberana Sans"/>
      </rPr>
      <t xml:space="preserve">
</t>
    </r>
  </si>
  <si>
    <t>((Número de actos de fiscalización concluidos con observaciones al trimestre t ) / (Total de actos de fiscalización concluidos al trimestre t))x 100</t>
  </si>
  <si>
    <r>
      <t>Porcentaje de eficacia en los actos de fiscalización</t>
    </r>
    <r>
      <rPr>
        <i/>
        <sz val="10"/>
        <color indexed="30"/>
        <rFont val="Soberana Sans"/>
      </rPr>
      <t xml:space="preserve">
</t>
    </r>
  </si>
  <si>
    <t>((Revisiones terminadas de forma eficaz al trimestre t (con cifras cobradas o liquidaciones iguales o mayores a 50 mil pesos en actos de fiscalización, ponderados al 60%, y con cifras cobradas o liquidaciones iguales o mayores a 25 mil pesos para cartas invitación, ponderadas al 40%)/ (Total de revisiones terminadas en actos de fiscalización y métodos ágiles (ponderadas para efectos del indicador)))x 100</t>
  </si>
  <si>
    <t>B 2 Compartida 1: Digitalización de los trámites de incorporación al IMSS.</t>
  </si>
  <si>
    <r>
      <t>Porcentaje de transacciones de asignación o localización de NSS realizadas en línea (IMSS Digital).</t>
    </r>
    <r>
      <rPr>
        <i/>
        <sz val="10"/>
        <color indexed="30"/>
        <rFont val="Soberana Sans"/>
      </rPr>
      <t xml:space="preserve">
</t>
    </r>
  </si>
  <si>
    <t>((Número de transacciones de asignación o localización de Número de Seguridad Social (NSS) realizadas en línea (IMSS Digital) al trimestre t)/(Número de transacciones de asignación o localización de Número de Seguridad Social (NSS) totales al trimestre t))x100</t>
  </si>
  <si>
    <r>
      <t xml:space="preserve">Porcentaje de cobertura a la seguridad social del IMSS
</t>
    </r>
    <r>
      <rPr>
        <sz val="10"/>
        <rFont val="Soberana Sans"/>
        <family val="2"/>
      </rPr>
      <t>Sin Información,Sin Justificación</t>
    </r>
  </si>
  <si>
    <r>
      <t xml:space="preserve">Tasa de variación real en la recaudación por ingresos obrero-patronales.
</t>
    </r>
    <r>
      <rPr>
        <sz val="10"/>
        <rFont val="Soberana Sans"/>
        <family val="2"/>
      </rPr>
      <t>Sin Información,Sin Justificación</t>
    </r>
  </si>
  <si>
    <r>
      <t xml:space="preserve">Tasa de variación en el número de asegurados
</t>
    </r>
    <r>
      <rPr>
        <sz val="10"/>
        <rFont val="Soberana Sans"/>
        <family val="2"/>
      </rPr>
      <t>Sin Información,Sin Justificación</t>
    </r>
  </si>
  <si>
    <r>
      <t xml:space="preserve">Porcentaje de las cuotas obrero-patronales pagadas oportunamente.
</t>
    </r>
    <r>
      <rPr>
        <sz val="10"/>
        <rFont val="Soberana Sans"/>
        <family val="2"/>
      </rPr>
      <t>Sin Información,Sin Justificación</t>
    </r>
  </si>
  <si>
    <r>
      <t xml:space="preserve">Porcentaje de avance en la meta de recaudación secundaria
</t>
    </r>
    <r>
      <rPr>
        <sz val="10"/>
        <rFont val="Soberana Sans"/>
        <family val="2"/>
      </rPr>
      <t>Sin Información,Sin Justificación</t>
    </r>
  </si>
  <si>
    <r>
      <t xml:space="preserve">Tasa de variación en el salario base asociado a puestos de trabajo
</t>
    </r>
    <r>
      <rPr>
        <sz val="10"/>
        <rFont val="Soberana Sans"/>
        <family val="2"/>
      </rPr>
      <t>Sin Información,Sin Justificación</t>
    </r>
  </si>
  <si>
    <r>
      <t xml:space="preserve">Tasa de variación en el número de puestos de trabajo registrados por los patrones en el IMSS.
</t>
    </r>
    <r>
      <rPr>
        <sz val="10"/>
        <rFont val="Soberana Sans"/>
        <family val="2"/>
      </rPr>
      <t>Sin Información,Sin Justificación</t>
    </r>
  </si>
  <si>
    <r>
      <t xml:space="preserve">Porcentaje de efectividad en actos de fiscalización.
</t>
    </r>
    <r>
      <rPr>
        <sz val="10"/>
        <rFont val="Soberana Sans"/>
        <family val="2"/>
      </rPr>
      <t xml:space="preserve"> Causa : Con información al mes de marzo de 2023, el porcentaje de efectividad en actos de fiscalización fue de 94.82%.   La implementación y consolidación de un modelo integral de atención institucional, constituye la estrategia del IMSS dirigida a fortalecer el cumplimiento voluntario de las obligaciones de seguridad social.  Efecto: Más recaudación con menos actos. Otros Motivos:Se reporta información preliminar del periodo enero-marzo.</t>
    </r>
  </si>
  <si>
    <r>
      <t xml:space="preserve">Porcentaje de eficacia en los actos de fiscalización
</t>
    </r>
    <r>
      <rPr>
        <sz val="10"/>
        <rFont val="Soberana Sans"/>
        <family val="2"/>
      </rPr>
      <t xml:space="preserve"> Causa : Con información al mes de marzo de 2023, el porcentaje de eficacia de la fiscalización fue de 79.47%.   La implementación y consolidación de un modelo integral de atención institucional, constituye la estrategia del IMSS dirigida a fortalecer el cumplimiento voluntario de las obligaciones de seguridad social.  Efecto: Más recaudación con menos actos. Otros Motivos:Se reporta información del periodo enero-marzo.</t>
    </r>
  </si>
  <si>
    <r>
      <t xml:space="preserve">Porcentaje de transacciones de asignación o localización de NSS realizadas en línea (IMSS Digital).
</t>
    </r>
    <r>
      <rPr>
        <sz val="10"/>
        <rFont val="Soberana Sans"/>
        <family val="2"/>
      </rPr>
      <t xml:space="preserve"> Causa : Con información al mes de marzo de 2023, la proporción de transacciones de asignación o localización de NSS realizadas en línea (IMSS Digital) fue de 91.49%.   Entre las acciones del IMSS para mejorar la calidad y calidez de los servicios y al mismo tiempo sanear financieramente a la institución, está la simplificación y digitalización de trámites que ha sido implementada de manera exitosa desde el inicio de esta administración.  Efecto: Disminuir los tiempos y costos que los patrones y ciudadanos invierten en realizar trámites relacionados con su afiliación. Otros Motivos:Se reporta información del periodo enero-marzo.</t>
    </r>
  </si>
  <si>
    <t>E007</t>
  </si>
  <si>
    <t>Servicios de guardería</t>
  </si>
  <si>
    <t>6 - Protección Social</t>
  </si>
  <si>
    <t>3 - Familia e Hijos</t>
  </si>
  <si>
    <t>9 - Oportunidad en la prestación del servicio de guardería</t>
  </si>
  <si>
    <t>Contribuir al bienestar social e igualdad mediante el otorgamiento del servicio de guardería conforme al artículo 201 de la Ley del Seguro Social a través de la atención integral de las (los) niñas (os).</t>
  </si>
  <si>
    <r>
      <t>Porcentaje de permanencia de la población beneficiada</t>
    </r>
    <r>
      <rPr>
        <i/>
        <sz val="10"/>
        <color indexed="30"/>
        <rFont val="Soberana Sans"/>
      </rPr>
      <t xml:space="preserve">
</t>
    </r>
  </si>
  <si>
    <t>(Beneficiarios usuarios con niños (as) inscritos (as) en el año t que permanecen al menos seis meses durante el año t / Beneficiarios usuarios registrados durante el año t) * 100</t>
  </si>
  <si>
    <t>Los trabajadores con derecho al servicio de guarderías permanecen en sus actividades laborales.</t>
  </si>
  <si>
    <r>
      <t>Tasa de variación de los lugares para el otorgamiento del servicio de guardería</t>
    </r>
    <r>
      <rPr>
        <i/>
        <sz val="10"/>
        <color indexed="30"/>
        <rFont val="Soberana Sans"/>
      </rPr>
      <t xml:space="preserve">
</t>
    </r>
  </si>
  <si>
    <t>((Número de lugares instalados en las guarderías al final del periodo/ Número de lugares instalados en las guarderías al inicio del periodo)-1)*100</t>
  </si>
  <si>
    <r>
      <t>Horas promedio de estadía de los (as) niños (as) en guarderías</t>
    </r>
    <r>
      <rPr>
        <i/>
        <sz val="10"/>
        <color indexed="30"/>
        <rFont val="Soberana Sans"/>
      </rPr>
      <t xml:space="preserve">
</t>
    </r>
  </si>
  <si>
    <t xml:space="preserve">Sumatoria de las horas de estadía de los (as) niños (as) en guarderías en el periodo / Número de asistencias de los (as) niños (as) en las guarderías en el periodo </t>
  </si>
  <si>
    <t>Hora de servicio</t>
  </si>
  <si>
    <t>A Servicios de guardería proporcionados a los hijos e hijas de los trabajadores con derecho al servicio de guardería</t>
  </si>
  <si>
    <r>
      <t>Porcentaje de asistencia promedio diario</t>
    </r>
    <r>
      <rPr>
        <i/>
        <sz val="10"/>
        <color indexed="30"/>
        <rFont val="Soberana Sans"/>
      </rPr>
      <t xml:space="preserve">
</t>
    </r>
  </si>
  <si>
    <t>(Sumatoria del promedio diario de asistencia de los (as) niños (as) en las guarderías en el periodo / Número de niños (as) inscritos (as) en las guarderías en el periodo) * 100</t>
  </si>
  <si>
    <t>Gestión-Eficacia-Mensual</t>
  </si>
  <si>
    <t>B Lugares otorgados en guarderías para atender la demanda de los trabajadores con derecho al servicio de guardería conforme a lo dispuesto en la Ley del Seguro Social.</t>
  </si>
  <si>
    <r>
      <t>Porcentaje de cobertura de la demanda del servicio de guardería</t>
    </r>
    <r>
      <rPr>
        <i/>
        <sz val="10"/>
        <color indexed="30"/>
        <rFont val="Soberana Sans"/>
      </rPr>
      <t xml:space="preserve">
</t>
    </r>
  </si>
  <si>
    <t>(Número de lugares instalados en las guarderías en el periodo/Demanda potencial en el periodo) * 100</t>
  </si>
  <si>
    <t>A 1 Evaluación del grado de cumplimiento respecto de la normatividad aplicable vigente con la que se debe otorgar el servicio en las guarderías</t>
  </si>
  <si>
    <r>
      <t>Porcentaje de cumplimiento en la calidad del servicio</t>
    </r>
    <r>
      <rPr>
        <i/>
        <sz val="10"/>
        <color indexed="30"/>
        <rFont val="Soberana Sans"/>
      </rPr>
      <t xml:space="preserve">
</t>
    </r>
  </si>
  <si>
    <t>(Sumatoria de los puntajes obtenidos en la Supervisión Integral del servicio de guardería en  el periodo t/ Sumatoria del puntaje máximo posible en la  Supervisión Integral del Servicio de guardería en el periodo t)*100</t>
  </si>
  <si>
    <t>A 2 Evaluación de la percepción de la calidad que tienen los usuarios del servicio de guardería</t>
  </si>
  <si>
    <r>
      <t>Porcentaje de satisfacción de los usuarios del servicio de guardería</t>
    </r>
    <r>
      <rPr>
        <i/>
        <sz val="10"/>
        <color indexed="30"/>
        <rFont val="Soberana Sans"/>
      </rPr>
      <t xml:space="preserve">
</t>
    </r>
  </si>
  <si>
    <t>(Sumatoria de los puntajes obtenidos en las encuestas de satisfacción del servicio de guardería aplicadas en el periodo t / Sumatoria de puntaje máximo posible de la encuesta de satisfacción del servicio de guardería en el periodo t) * 100</t>
  </si>
  <si>
    <t>Gestión-Calidad-Cuatrimestral</t>
  </si>
  <si>
    <t>B 3 Aprovechamiento de los lugares con los que cuenta actualmente el sistema de guarderías en beneficio de los trabajadores que se encuentran en el supuesto del artículo 201 de la Ley del Seguro Social</t>
  </si>
  <si>
    <r>
      <t>Porcentaje de ocupación en guarderías</t>
    </r>
    <r>
      <rPr>
        <i/>
        <sz val="10"/>
        <color indexed="30"/>
        <rFont val="Soberana Sans"/>
      </rPr>
      <t xml:space="preserve">
</t>
    </r>
  </si>
  <si>
    <t>(Número de niños (as) inscritos (as)  en las guarderías en el periodo t / Número de lugares  instalados en las guarderías en el periodo t) X 100</t>
  </si>
  <si>
    <r>
      <t xml:space="preserve">Porcentaje de permanencia de la población beneficiada
</t>
    </r>
    <r>
      <rPr>
        <sz val="10"/>
        <rFont val="Soberana Sans"/>
        <family val="2"/>
      </rPr>
      <t>Sin Información,Sin Justificación</t>
    </r>
  </si>
  <si>
    <r>
      <t xml:space="preserve">Tasa de variación de los lugares para el otorgamiento del servicio de guardería
</t>
    </r>
    <r>
      <rPr>
        <sz val="10"/>
        <rFont val="Soberana Sans"/>
        <family val="2"/>
      </rPr>
      <t>Sin Información,Sin Justificación</t>
    </r>
  </si>
  <si>
    <r>
      <t xml:space="preserve">Horas promedio de estadía de los (as) niños (as) en guarderías
</t>
    </r>
    <r>
      <rPr>
        <sz val="10"/>
        <rFont val="Soberana Sans"/>
        <family val="2"/>
      </rPr>
      <t>Sin Información,Sin Justificación</t>
    </r>
  </si>
  <si>
    <r>
      <t xml:space="preserve">Porcentaje de asistencia promedio diario
</t>
    </r>
    <r>
      <rPr>
        <sz val="10"/>
        <rFont val="Soberana Sans"/>
        <family val="2"/>
      </rPr>
      <t xml:space="preserve"> Causa : El indicador alcanzó 71.54% de cumplimiento de la meta, por debajo del 85.98% programado para el periodo, esto es debido al promedio diario de asistencia, ocasionado a que algunas guarderías han terminado su contrato para prestar el servicio. el número de niños inscritos fue ligeramente menor  debido a qué el comportamiento depende de factores como, que los padres usuarios cuenten con un empleo formal con derecho al servicio, la decisión de que los padres inscriba o no a su hijo, la disponibilidad de lugares en la sala de atención conforme a la edad, la tendencia de  retirar a los niños cuando se acercan a la edad preescolar y factores socio-culturales, siendo común que los padres  atrasen el ingreso si pueden dejarlo al cuidado de algún familiar. Efecto: El cumplimiento del indicador queda por debajo de la meta, por el reinicio de actividades laborales regulares de los usuarios en las guarderías que prestan el servicio en cada uno de los estados, disminuyendo los menores inscritos que asisten a las guarderías que se benefician de los programas educativos y alimenticios favoreciendo su desarrollo integral. Otros Motivos:</t>
    </r>
  </si>
  <si>
    <r>
      <t xml:space="preserve">Porcentaje de cobertura de la demanda del servicio de guardería
</t>
    </r>
    <r>
      <rPr>
        <sz val="10"/>
        <rFont val="Soberana Sans"/>
        <family val="2"/>
      </rPr>
      <t xml:space="preserve"> Causa : El indicador alcanzó 11.92% de cumplimiento de la meta,misma que fue programada en 11.94%. Se debe tomar en consideración que la demanda potencial depende de factores externos al servicio de guardería, sin embargo el comportamiento del indicador no sufrio mayores variaciones conforme lo planeado para este periodo. Efecto: Al cumplir con la meta programada de la cobertura programada de acuerdo a las cifras reportadas en el mes, así mismo se espera incrementar la cobertura mediante la expansión del servicio de guardería proyectada para el presente ejercicio. Otros Motivos:</t>
    </r>
  </si>
  <si>
    <r>
      <t xml:space="preserve">Porcentaje de cumplimiento en la calidad del servicio
</t>
    </r>
    <r>
      <rPr>
        <sz val="10"/>
        <rFont val="Soberana Sans"/>
        <family val="2"/>
      </rPr>
      <t xml:space="preserve"> Causa : El porcentaje de cumplimiento en la calidad alcanzó el 94.04%, superando la meta esperada  del 92.90%, debido a que se realizaron 1,215 supervisiones de las 1,292 que se tenían programadas, adicional que en las supervisiones realizadas se alcanzo un mejor puntaje incrementado así el indicador. Efecto: Con las actividades regulares en las guarderías se está  atendiendo a un mayor número de niños y niñas, contemplándose que en los próximos meses aumente la inscripción. Otros Motivos:</t>
    </r>
  </si>
  <si>
    <r>
      <t xml:space="preserve">Porcentaje de satisfacción de los usuarios del servicio de guardería
</t>
    </r>
    <r>
      <rPr>
        <sz val="10"/>
        <rFont val="Soberana Sans"/>
        <family val="2"/>
      </rPr>
      <t>Sin Información,Sin Justificación</t>
    </r>
  </si>
  <si>
    <r>
      <t xml:space="preserve">Porcentaje de ocupación en guarderías
</t>
    </r>
    <r>
      <rPr>
        <sz val="10"/>
        <rFont val="Soberana Sans"/>
        <family val="2"/>
      </rPr>
      <t xml:space="preserve"> Causa : El cumplimiento del indicador fue de 71.66%  por debajo de la meta planeada de 76.98% debido a que el comportamiento depende de factores como, que los padres usuarios cuenten con un empleo formal con derecho al servicio, la decisión de que los padres inscriba o no a su hijo, la disponibilidad de lugares en la sala de atención conforme a la edad, la tendencia de  retirar a los niños cuando se acercan a la edad preescolar y factores socio-culturales, siendo común que los padres  atrasen el ingreso si pueden dejarlo al cuidado de algún familiar. al cierre de guarderías derivado del termino de la vigencia del contrato. Efecto: Al no superar el porcentaje de ocupación programado de acuerdo a las cifras reportadas en el mes, da como resultado lugares no ocupados, sin embargo,  se espera un incremento paulatino en la inscripción de niños,  aunado al proceso de optimización de lugares reduciendo las solicitudes pendientes de ingreso de los hijos de las personas trabajadoras. Otros Motivos:</t>
    </r>
  </si>
  <si>
    <t>E011</t>
  </si>
  <si>
    <t>Atención a la Salud</t>
  </si>
  <si>
    <t>Contribuir al bienestar social e igualdad mediante la atención médica de los derechohabientes del IMSS para incrementar su esperanza de vida al nacer</t>
  </si>
  <si>
    <t>Se obtendrá mediante la utilización de la tabla de vida actuarial propuesta en el documento referido en el capítulo de documentos de la matriz. El indicador de Esperanza de Vida con el procedimiento de cálculo está disponible en: http://11.33.41.38:90/portal/aplicaciones</t>
  </si>
  <si>
    <t>AÑOS</t>
  </si>
  <si>
    <t>La población usuaria del IMSS presenta menor morbilidad</t>
  </si>
  <si>
    <r>
      <t>Tasa de incidencia de enfermedades crónico degenerativas seleccionadas en derechohabientes del IMSS</t>
    </r>
    <r>
      <rPr>
        <i/>
        <sz val="10"/>
        <color indexed="30"/>
        <rFont val="Soberana Sans"/>
      </rPr>
      <t xml:space="preserve">
</t>
    </r>
  </si>
  <si>
    <t>(Total de casos nuevos de enfermedades crónico degenerativas) / (Población adscrita a médico familiar) X 100, 000</t>
  </si>
  <si>
    <t>Tasa de incidencia</t>
  </si>
  <si>
    <t>A Atención médica en servicios de urgencia otorgada</t>
  </si>
  <si>
    <r>
      <t xml:space="preserve">    Porcentaje de pacientes con estancia prolongada (mayor de12 horas) en el área de observación del servicio de urgencias en unidades de segundo nivel    </t>
    </r>
    <r>
      <rPr>
        <i/>
        <sz val="10"/>
        <color indexed="30"/>
        <rFont val="Soberana Sans"/>
      </rPr>
      <t xml:space="preserve">
</t>
    </r>
  </si>
  <si>
    <t xml:space="preserve">(Número de pacientes egresados del área de observación de los servicios de urgencias de segundo nivel, con estancia de más de 12 horas en el año t/ Total de pacientes egresados de los servicios de urgencias, en unidades de segundo nivel en el año t ) X 100  </t>
  </si>
  <si>
    <t>Asegurado</t>
  </si>
  <si>
    <t>B Atención médica otorgada con oportunidad en UMAE</t>
  </si>
  <si>
    <r>
      <t>Porcentaje de pacientes a quienes se les otorga una consulta de especialidad, a los 20 días hábiles o menos a partir de su solicitud, en Unidades Médicas de Alta Especialidad.</t>
    </r>
    <r>
      <rPr>
        <i/>
        <sz val="10"/>
        <color indexed="30"/>
        <rFont val="Soberana Sans"/>
      </rPr>
      <t xml:space="preserve">
</t>
    </r>
  </si>
  <si>
    <t>Número de pacientes referidos de primera vez, con cita programada en especialidades en un plazo de 20 días hábiles o menos, a partir de la presentación de la solicitud en la UMAE en el trimestre t /Total de pacientes referidos, para programar una consulta de especialidades de primera vez, a partir de la presentación de la solicitud en la UMAE en el trimestre t X 100</t>
  </si>
  <si>
    <t>Gestión-Calidad-Trimestral</t>
  </si>
  <si>
    <r>
      <t>Porcentaje de pacientes a quienes se les realiza una cirugía electiva no concertada, a los 20 días hábiles o menos a partir de su solicitud, en Unidades Médicas de Alta Especialidad.</t>
    </r>
    <r>
      <rPr>
        <i/>
        <sz val="10"/>
        <color indexed="30"/>
        <rFont val="Soberana Sans"/>
      </rPr>
      <t xml:space="preserve">
</t>
    </r>
  </si>
  <si>
    <t>(Total de pacientes a quienes se les realiza una intervención quirúrgica electiva no concertada, dentro de los 20 días hábiles o menos a partir de la solicitud del cirujano tratante de la UMAE en el trimestre t) /( Total de pacientes con solicitud otorgada por el médico tratante para cirugía electiva no concertada en UMAE en el trimestre t) X 100</t>
  </si>
  <si>
    <t>C Control adecuado de pacientes con enfermedades crónico degenerativas</t>
  </si>
  <si>
    <r>
      <t xml:space="preserve">Porcentaje de pacientes con Diabetes mellitus tipo 2 en control adecuado de glucemia en  ayuno (70 -130 mg/dl)         </t>
    </r>
    <r>
      <rPr>
        <i/>
        <sz val="10"/>
        <color indexed="30"/>
        <rFont val="Soberana Sans"/>
      </rPr>
      <t xml:space="preserve">
</t>
    </r>
  </si>
  <si>
    <t xml:space="preserve">Número de pacientes con Diabetes mellitus tipo 2 (CIE-10 E11) subsecuentes con cifras de glucemia de 70 a 130 mg/dl en el resultado más reciente de los últimos 3 meses / Total de pacientes con diabetes mellitus tipo 2 subsecuentes atendidos en el periodo x 100         </t>
  </si>
  <si>
    <t>Persona</t>
  </si>
  <si>
    <r>
      <t xml:space="preserve">Porcentaje de pacientes en control adecuado de Hipertensión Arterial Sistémica en Medicina Familiar                  </t>
    </r>
    <r>
      <rPr>
        <i/>
        <sz val="10"/>
        <color indexed="30"/>
        <rFont val="Soberana Sans"/>
      </rPr>
      <t xml:space="preserve">
</t>
    </r>
  </si>
  <si>
    <t xml:space="preserve">Número de pacientes subsecuentes con Diagnóstico de Hipertensión Arterial Sistémica (CIE I10 - I15) con cifras de tensión arterial sistólica menor de 130 mmHg y diastólica de menor 90 mmHg durante el mes t/ Total de pacientes subsecuentes con Diagnóstico de Hipertensión Arterial Sistémica durante el mes t) X 100 </t>
  </si>
  <si>
    <t>D Complicaciones obstétricas y perinatales disminuidas</t>
  </si>
  <si>
    <r>
      <t>Porcentaje de mujeres con preeclampsia - eclampsia</t>
    </r>
    <r>
      <rPr>
        <i/>
        <sz val="10"/>
        <color indexed="30"/>
        <rFont val="Soberana Sans"/>
      </rPr>
      <t xml:space="preserve">
</t>
    </r>
  </si>
  <si>
    <t>(Egresos hospitalarios con diagnóstico de preeclampsia-eclampsia (CIE 10, códigos O13, O14, O15, O16))/(Total de egresos hospitalarios (en el post parto y post aborto) menos los abortos (CIE10 códigos O00 a O08))*100</t>
  </si>
  <si>
    <r>
      <t>Proporción de recién nacidos con prematurez</t>
    </r>
    <r>
      <rPr>
        <i/>
        <sz val="10"/>
        <color indexed="30"/>
        <rFont val="Soberana Sans"/>
      </rPr>
      <t xml:space="preserve">
</t>
    </r>
  </si>
  <si>
    <t>Total de recién nacidos vivos menores de 37 semanas de gestación, en un periodo y área geográfica determinados/Total de recién nacidos vivos del mismo periodo y área geográfica * 100</t>
  </si>
  <si>
    <t>E Programa Integral para prevenir y controlar las Infecciones Asociadas a la Atención de la Salud</t>
  </si>
  <si>
    <r>
      <t xml:space="preserve">Tasa de Infecciones Nosocomiales por 1,000 días estancia en Unidades Médicas Hospitalarias de 20 o más camas censables.    </t>
    </r>
    <r>
      <rPr>
        <i/>
        <sz val="10"/>
        <color indexed="30"/>
        <rFont val="Soberana Sans"/>
      </rPr>
      <t xml:space="preserve">
</t>
    </r>
  </si>
  <si>
    <t>(Número de Infecciones Asociadas a la Atención de la Salud en Unidades de Segundo nivel de 20 o más camas censables y en Unidades Médicas de Alta Especialidad durante el año   / Total de días estancia en unidades de Segundo nivel de 20 o más camas censables y en Unidades Médicas de Alta Especialidad) durante el año    x 1,000</t>
  </si>
  <si>
    <t>A 1 Otorgamiento de consulta en urgencias</t>
  </si>
  <si>
    <r>
      <t xml:space="preserve">Índice consultas de urgencias por 1000 derechohabientes en unidades de segundo nivel    </t>
    </r>
    <r>
      <rPr>
        <i/>
        <sz val="10"/>
        <color indexed="30"/>
        <rFont val="Soberana Sans"/>
      </rPr>
      <t xml:space="preserve">
</t>
    </r>
  </si>
  <si>
    <t xml:space="preserve">(Total de consultas de urgencias otorgadas en unidades de segundo nivel / total de derechohabientes adscritos a médico familiar) X 1000    </t>
  </si>
  <si>
    <t>B 2 Programación de atención médica y quirúrgica en Unidades Médicas de Alta Especialidad.</t>
  </si>
  <si>
    <r>
      <t>Total de consultas de primera vez otorgadas en Unidades Médicas de Alta Especialidad</t>
    </r>
    <r>
      <rPr>
        <i/>
        <sz val="10"/>
        <color indexed="30"/>
        <rFont val="Soberana Sans"/>
      </rPr>
      <t xml:space="preserve">
</t>
    </r>
  </si>
  <si>
    <t>Promedio de consultas de especialidad por hora/médico en Unidades Médicas de Alta Especialidad en el trimestre t</t>
  </si>
  <si>
    <t>Consulta</t>
  </si>
  <si>
    <r>
      <t>Total de cirugías electivas programadas en Unidades Médicas de Alta Especialidad</t>
    </r>
    <r>
      <rPr>
        <i/>
        <sz val="10"/>
        <color indexed="30"/>
        <rFont val="Soberana Sans"/>
      </rPr>
      <t xml:space="preserve">
</t>
    </r>
  </si>
  <si>
    <t xml:space="preserve">Promedio de cirugía efectiva por sala quirúrgica en Unidades Médicas de Alta Especialidad en el trimestre t  </t>
  </si>
  <si>
    <t>Cirugías</t>
  </si>
  <si>
    <t>C 3 Suministro de medicamentos</t>
  </si>
  <si>
    <r>
      <t>Porcentaje de surtimiento de recetas médicas</t>
    </r>
    <r>
      <rPr>
        <i/>
        <sz val="10"/>
        <color indexed="30"/>
        <rFont val="Soberana Sans"/>
      </rPr>
      <t xml:space="preserve">
</t>
    </r>
  </si>
  <si>
    <t>(Total de recetas de medicamentos atendidas/Total de recetas individuales de medicamentos presentadas)*100</t>
  </si>
  <si>
    <t>Recetas</t>
  </si>
  <si>
    <t>C 4 Atención a pacientes con enfermedades crónicas en unidades de medicina familiar</t>
  </si>
  <si>
    <r>
      <t xml:space="preserve">Pacientes subsecuentes con diagnóstico de Diabetes Mellitus tipo 2         </t>
    </r>
    <r>
      <rPr>
        <i/>
        <sz val="10"/>
        <color indexed="30"/>
        <rFont val="Soberana Sans"/>
      </rPr>
      <t xml:space="preserve">
</t>
    </r>
  </si>
  <si>
    <t xml:space="preserve">Número total de pacientes subsecuentes con diagnóstico de Diabetes Mellitus tipo 2 que acuden a la consulta de medicina familiar         </t>
  </si>
  <si>
    <r>
      <t xml:space="preserve">Pacientes con diagnóstico de Hipertensión Arterial Sistémica que acuden de manera subsecuente a la consulta de Medicina Familiar                 </t>
    </r>
    <r>
      <rPr>
        <i/>
        <sz val="10"/>
        <color indexed="30"/>
        <rFont val="Soberana Sans"/>
      </rPr>
      <t xml:space="preserve">
</t>
    </r>
  </si>
  <si>
    <t xml:space="preserve">Número total de pacientes subsecuentes con Diagnóstico de Hipertensión Arterial Sistémica que acuden a la consulta de medicina familiar          </t>
  </si>
  <si>
    <t>D 5 Atención adecuada de las pacientes embarazadas</t>
  </si>
  <si>
    <r>
      <t xml:space="preserve">Promedio de atenciones prenatales por embarazada    </t>
    </r>
    <r>
      <rPr>
        <i/>
        <sz val="10"/>
        <color indexed="30"/>
        <rFont val="Soberana Sans"/>
      </rPr>
      <t xml:space="preserve">
</t>
    </r>
  </si>
  <si>
    <t xml:space="preserve">(Total de consultas para la vigilancia prenatal/Total de consultas de primera vez para la vigilancia prenatal)     </t>
  </si>
  <si>
    <r>
      <t xml:space="preserve">Oportunidad de inicio de la vigilancia prenatal    </t>
    </r>
    <r>
      <rPr>
        <i/>
        <sz val="10"/>
        <color indexed="30"/>
        <rFont val="Soberana Sans"/>
      </rPr>
      <t xml:space="preserve">
</t>
    </r>
  </si>
  <si>
    <t xml:space="preserve">(Consultas prenatales de primera vez, en el primer trimestre de la gestación/ Total de consultas prenatales de primera vez ) X 100    </t>
  </si>
  <si>
    <t>E 6 Limpieza de las Unidades Médicas.</t>
  </si>
  <si>
    <r>
      <t>Eficacia del Proceso del Control de Ambientes Físicos</t>
    </r>
    <r>
      <rPr>
        <i/>
        <sz val="10"/>
        <color indexed="30"/>
        <rFont val="Soberana Sans"/>
      </rPr>
      <t xml:space="preserve">
</t>
    </r>
  </si>
  <si>
    <t>(Promedio nacional mensual del registro resultante de la suma de las calificaciones obtenidas del Nivel Integral de Limpieza (NIL) por las Delegaciones y UMAE en el mes del informe / Número de entidades del sistema que enviaron el reporte)</t>
  </si>
  <si>
    <r>
      <t xml:space="preserve">Tasa de incidencia de enfermedades crónico degenerativas seleccionadas en derechohabientes del IMSS
</t>
    </r>
    <r>
      <rPr>
        <sz val="10"/>
        <rFont val="Soberana Sans"/>
        <family val="2"/>
      </rPr>
      <t>Sin Información,Sin Justificación</t>
    </r>
  </si>
  <si>
    <r>
      <t xml:space="preserve">    Porcentaje de pacientes con estancia prolongada (mayor de12 horas) en el área de observación del servicio de urgencias en unidades de segundo nivel    
</t>
    </r>
    <r>
      <rPr>
        <sz val="10"/>
        <rFont val="Soberana Sans"/>
        <family val="2"/>
      </rPr>
      <t>Sin Información,Sin Justificación</t>
    </r>
  </si>
  <si>
    <r>
      <t xml:space="preserve">Porcentaje de pacientes a quienes se les otorga una consulta de especialidad, a los 20 días hábiles o menos a partir de su solicitud, en Unidades Médicas de Alta Especialidad.
</t>
    </r>
    <r>
      <rPr>
        <sz val="10"/>
        <rFont val="Soberana Sans"/>
        <family val="2"/>
      </rPr>
      <t xml:space="preserve"> Causa : De enero a marzo de 2023 el avance reportado de 84.74% permitió un porcentaje de cumplimiento de meta de 92.61%, lo que implicó un avance inferior a la meta programada de 91.50%. Los factores que contribuyeron al avance reportado fue que hay saturación de las agendas en las Unidades Médicas de Alta Especialidad (UMAE), ante la demanda excesiva de la consulta de especialidad de primera vez, así como la consulta subsecuente, que por la patología de base y tratamientos especializados no es posible dar de alta a los pacientes lo que limita los espacios para otorgar una consulta de primera vez. Asimismo, se tienen programadas durante este año 24 Jornadas Extraordinarias de Continuidad de Servicios de Salud, con el objetivo de favorecer la oportunidad y acceso a la atención, posterior a la pandemia por COVID-19. El indicador no logro la meta, sin embargo con los datos faltantes del mes de febrero y marzo es probable lograr la cifra comprometida. Efecto: El logro obtenido permitió observar que la disminución de espacios para otorgar de manera oportuna una consulta externa de especialidad los derechohabientes no podrán tener una atención médica y resolución de sus padecimientos. Asimismo, el retrasar una consulta origina complicaciones prevenibles que se reflejaran en una mayor carga asistencial a corto, mediano y largo plazo en el instituto. Finalmente, la Dirección de Prestaciones Médicas, la Coordinación de Unidades Médicas de Alta Especialidad y las UMAE continúan realizando acciones para poder solventar las necesidades actuales de los derechohabientes. Otros Motivos:Información preliminar del mes de enero del 2023, proporcionada por la División de Información en Salud.</t>
    </r>
  </si>
  <si>
    <r>
      <t xml:space="preserve">Porcentaje de pacientes a quienes se les realiza una cirugía electiva no concertada, a los 20 días hábiles o menos a partir de su solicitud, en Unidades Médicas de Alta Especialidad.
</t>
    </r>
    <r>
      <rPr>
        <sz val="10"/>
        <rFont val="Soberana Sans"/>
        <family val="2"/>
      </rPr>
      <t xml:space="preserve"> Causa : De enero a marzo de 2023 el avance reportado de 91.01% permitió un porcentaje de cumplimiento de meta de 97.52%, lo que implicó un avance inferior a la meta programada de 93.33%. Los factores que contribuyeron al avance reportado fue que las Unidades Médicas de Alta Especialidad concentran las cirugías más complejas, que requieren insumos, médicos especialistas y subespecialistas que no tienen los hospitales de segundo nivel. Asimismo, se tienen programadas durante este año 24 Jornadas Extraordinarias de Continuidad de Servicios de Salud, con el objetivo de favorecer la oportunidad y acceso a la atención, posterior a la pandemia por COVID-19. El indicador no logro la meta, sin embargo con los datos faltantes del mes de febrero y marzo es probable lograr la cifra comprometida. Efecto: El logro obtenido permitió que la resolución quirúrgica oportuna disminuya la morbi-mortalidad en los derechohabientes. Asimismo, el retrasar una cirugía, origina complicaciones prevenibles que se reflejaran en una mayor carga asistencial a corto, mediano y largo plazo en el Instituto. Finalmente, la Dirección de Prestaciones Médicas, la Coordinación de Unidades Médicas de Alta Especialidad y las UMAE continúan realizando acciones para poder dar atención con calidad y calidez a los derechohabientes. Otros Motivos:Información preliminar del mes de enero del 2023, proporcionada por la División de Información en Salud.</t>
    </r>
  </si>
  <si>
    <r>
      <t xml:space="preserve">Porcentaje de pacientes con Diabetes mellitus tipo 2 en control adecuado de glucemia en  ayuno (70 -130 mg/dl)         
</t>
    </r>
    <r>
      <rPr>
        <sz val="10"/>
        <rFont val="Soberana Sans"/>
        <family val="2"/>
      </rPr>
      <t xml:space="preserve"> Causa : En el período de enero-marzo de 2023, el avance reportado de 40.99% de pacientes con control adecuado de Diabetes Mellitus tipo 2 que acudieron a consulta de medicina familiar, reflejó un cumplimiento mayor a la meta programada de 36.20%. Los factores que contribuyeron fueron: las acciones específicas realizadas en este grupo vulnerable para disminuir el riesgo de contagio por COVID en las salas de espera, como el uso de Receta Resurtible en pacientes identificados como clínicamente controlados, para proporcionar su tratamiento farmacológico cada 3 meses, lo que contribuye a mantener el control de su enfermedad.  Efecto: El resultado permitió brindar atención médica, orientación y tratamiento farmacológico para contribuir a mejorar el control de los pacientes con Diabetes Mellitus que asisten de manera subsecuente a las Unidades de Medicina Familiar, a pesar de la pandemia por COVID-19, con la finalidad de disminuir la presencia de complicaciones a corto plazo. Otros Motivos:Información con base al comportamiento de enero 2023, estimado para febrero-marzo 2023.</t>
    </r>
  </si>
  <si>
    <r>
      <t xml:space="preserve">Porcentaje de pacientes en control adecuado de Hipertensión Arterial Sistémica en Medicina Familiar                  
</t>
    </r>
    <r>
      <rPr>
        <sz val="10"/>
        <rFont val="Soberana Sans"/>
        <family val="2"/>
      </rPr>
      <t xml:space="preserve"> Causa : Durante el período de enero-marzo de 2023, el avance reportado de 61.91% de pacientes con control adecuado de Hipertensión Arterial que acudieron a consulta de medicina familiar, reflejó un cumplimiento mayor a la meta programada de 59.80%. Los factores que contribuyeron fueron: las acciones específicas realizadas en este grupo vulnerable para disminuir el riesgo de contagio por COVID en las salas de espera, como el uso de Receta Resurtible en pacientes identificados como clínicamente controlados, para proporcionar su tratamiento farmacológico cada 3 meses, lo que en los últimos meses, favoreció para el control de esta enfermedad. Efecto: El resultado obtenido permitió otorgar atención médica y tratamiento farmacológico para contribuir en el control de los pacientes con Hipertensión Arterial que asisten de manera subsecuente a las Unidades de Medicina Familiar, a pesar de la pandemia por COVID-19, asimismo, se optimizaron los recursos en las unidades de primer nivel, mediante la implementación de estrategias como la expedición de Receta Resurtible para pacientes clínicamente controlados, liberando espacios en la consulta externa de Medicina Familiar para atención de otro tipo de padecimientos en los derechohabientes. Otros Motivos:Información con base al comportamiento de enero 2023, estimado para febrero-marzo 2023.</t>
    </r>
  </si>
  <si>
    <r>
      <t xml:space="preserve">Porcentaje de mujeres con preeclampsia - eclampsia
</t>
    </r>
    <r>
      <rPr>
        <sz val="10"/>
        <rFont val="Soberana Sans"/>
        <family val="2"/>
      </rPr>
      <t xml:space="preserve"> Causa : El avance reportado en enero 2023 se encuentra con un notorio alcance al porcentaje cumplimiento debido a un reajuste en la construcción del indicador, ya que se realizaron cambios en la ficha en numerador y denominador, para mejorar la captura de los casos. Se alcanza el 8.87% lo cual es una cifra histórica en el desempeño del indicador con un porcentaje de cumplimiento al 111.65%. Dentro de los factores que contribuyen al avance reportado, se debe al reajuste en la ficha del indicador ya que se detectaron áreas de oportunidad en la construcción tanto en numerador y en denominador, mismo que fue consensado con el área normativa encargada de emitir los resultados del proceso salud-enfermedad. Asimismo, la Estrategia de disminución de Muerte Materna impulsada desde el 2022, a través de la detección oportuna y otorgar medidas farmacológicas y de cuidados a la salud ha permitido el adecuado diagnóstico, clasificación y control de la enfermedad hipertensiva del embarazo. Las medidas adoptadas en la vigilancia y la consejería prenatales han favorecido la atención oportuna de las mujeres en riesgo de padecer algún trastorno hipertensivo. Efecto: Los ajustes a los métodos de captura y del cálculo del indicador, nos permite realizar mejoras en la construcción del indicador, lo cual nos permite medir de una manera más objetiva el desempeño en las unidades médicas. Otros Motivos:Información del período enero 2023, última disponible en la DIS/IMSS.</t>
    </r>
  </si>
  <si>
    <r>
      <t xml:space="preserve">Proporción de recién nacidos con prematurez
</t>
    </r>
    <r>
      <rPr>
        <sz val="10"/>
        <rFont val="Soberana Sans"/>
        <family val="2"/>
      </rPr>
      <t xml:space="preserve"> Causa : El avance reportado de 9.96 en el primer trimestre de 2023, se considera favorable, respecto al trimestre previo. Representa un porcentaje de cumplimiento al 95.16% el cual representa una notable mejoría respecto al trimestre pasado. Se han mejorado los procesos de salud enfermedad respecto a la atención a factores que condicionan parto prematuro a través de la Estrategia parala disminución de la Muerte Materna. Asimismo, se han realizado supervisiones operativas a las áreas de registro de información para generar la productividad de las unidades, y se ha permitido mejorar la captura de las fuentes de información primaria para la construcción de numerador y denominador en los indicadores. Efecto: La mejora en los registros hospitalarios nos permite identificar las áreas de oportunidad y generar acciones que subsanen fallos en los procesos médicos- administrativos. El adecuado registro y cuantificación de recién nacidos ha sido una tarea permanente que se ha visto beneficiada por las visitas presenciales a los 35 OOAD por las áreas de información en salud y por los encargados del proceso médico. Otros Motivos:Los datos corresponden al periodo enero 2023, última información disponible en la DIS/IMSS.</t>
    </r>
  </si>
  <si>
    <r>
      <t xml:space="preserve">Tasa de Infecciones Nosocomiales por 1,000 días estancia en Unidades Médicas Hospitalarias de 20 o más camas censables.    
</t>
    </r>
    <r>
      <rPr>
        <sz val="10"/>
        <rFont val="Soberana Sans"/>
        <family val="2"/>
      </rPr>
      <t xml:space="preserve"> Causa : El avance reportado de 8.65 en la tasa de infecciones nosocomiales, permitió un porcentaje de cumplimiento de meta de 81.18% para el primer trimestre 2023, lo que implicó un avance inferior a lo programado de 7.28. Los factores que contribuyeron al avance reportado fueron la reducción en los días paciente en el sistema a nivel nacional, recuperación de servicios de atención médica por reducción de los casos de la COVID-19 en el País y en las unidades de segundo y tercer nivel de atención y al fortalecimiento de la vigilancia epidemiológica, prevención y control de las infecciones asociadas a la atención de la salud.    Efecto: el logro obtenido reflejo la mejora en la notificación, identificación y registro de las IAAS en la plataforma en línea de IAAS (infecciones asociadas a la atención de la salud) con una tendencia al incremento en la notificación y registro de estas.  Otros Motivos:El avance logrado se vio comprometido por la implementación de estrategias de la dirección de prestaciones médicas para la prevención de infecciones asociadas a la atención de la salud y de la resistencia antimicrobiana en las unidades de segundo y tercer nivel de atención. </t>
    </r>
  </si>
  <si>
    <r>
      <t xml:space="preserve">Índice consultas de urgencias por 1000 derechohabientes en unidades de segundo nivel    
</t>
    </r>
    <r>
      <rPr>
        <sz val="10"/>
        <rFont val="Soberana Sans"/>
        <family val="2"/>
      </rPr>
      <t xml:space="preserve"> Causa : De enero a marzo de 2023, el avance reportado de 30.98% permitió un porcentaje de cumplimiento de meta de 15.42%, lo que implicó un avance inferior a la meta programada de 200.79%. Los factores que contribuyeron al avance reportado fueron que el indicador se encuentra por debajo de lo esperado, considerando la presencia de pacientes aun baja, aunque se observa un incremento en la demanda de atención, pero menor de lo esperado, así como una falta aún menor de envíos de la Unidad de Medicina Familiar en lo particular de las Áreas de Unifilia. Efecto: Al contar con avance aún menor de lo esperado podemos establecer que el recurso humano se encuentra desaprovechado. Mejor capacidad resolutiva en el primer nivel de atención. Otros Motivos:Actualmente dicho reporte solo se registra hasta el mes de enero de 2023 en forma oficial, sin embargo, se encuentran datos de proyección al 19 de marzo de 2023 (no oficial febrero y marzo) en cuanto la normativa publique los resultados oficiales se realizaran los ajustes (División de Información en Salud) en fuentes institucionales oficiales DIS/IMSS. Es importante mencionar, que ocurrió un error en el registro de la meta programada y ajustada, la cual dice 17% y debe decir 200.78% derivado a que el método de cálculo es un porcentaje multiplicado por 1,000 derechohabientes.</t>
    </r>
  </si>
  <si>
    <r>
      <t xml:space="preserve">Total de consultas de primera vez otorgadas en Unidades Médicas de Alta Especialidad
</t>
    </r>
    <r>
      <rPr>
        <sz val="10"/>
        <rFont val="Soberana Sans"/>
        <family val="2"/>
      </rPr>
      <t xml:space="preserve"> Causa : De enero a marzo de 2023 el avance reportado de 93,920 consultas permitió un porcentaje de cumplimiento de meta de 46.96%, lo que implicó un avance inferior a la meta programada de 200,000 consultas programadas. Los factores que contribuyeron al avance reportado fue que solamente se cuenta con información al mes de enero por lo que se espera que con la información faltante del mes de febrero y marzo se logre el número esperado. Asimismo, al otorgar consultas de especialidad de primera vez influye en el diagnóstico, tratamiento oportuno y limitación del daño de los pacientes que requieren de tratamientos especializados que se encuentran en las Unidades Médicas de Alta Especialidad. Efecto: La Dirección de Prestaciones Médicas, la Coordinación de Unidades Médicas de Alta Especialidad y las UMAE continúan realizando acciones para poder solventar las necesidades actuales de los derechohabientes. Otros Motivos:Información preliminar del mes de enero del 2023, proporcionada por la División de Información en Salud.</t>
    </r>
  </si>
  <si>
    <r>
      <t xml:space="preserve">Total de cirugías electivas programadas en Unidades Médicas de Alta Especialidad
</t>
    </r>
    <r>
      <rPr>
        <sz val="10"/>
        <rFont val="Soberana Sans"/>
        <family val="2"/>
      </rPr>
      <t xml:space="preserve"> Causa : De enero a marzo de 2023 el avance reportado de 31,546 cirugías permitió un porcentaje de cumplimiento de meta de 73.36%, lo que implicó un avance inferior a la meta programada de 43,000 cirugías programadas. Se espera que con la información faltante del mes de marzo se logre el número esperado. Asimismo, se tienen programadas durante este año 24 Jornadas Extraordinarias de Continuidad de Servicios de Salud, con el objetivo de favorecer la oportunidad y acceso a la atención, posterior a la pandemia por COVID-19. Efecto: El logro obtenido permitió que la resolución quirúrgica oportuna disminuya la morbi-mortalidad en los derechohabientes. Asimismo, el retrasar una cirugía, origina complicaciones prevenibles que se reflejaran en una mayor carga asistencial a corto, mediano y largo plazo en el Instituto. Finalmente, la Dirección de Prestaciones Médicas, la Coordinación de Unidades Médicas de Alta Especialidad y las UMAE continúan realizando acciones para poder dar atención con calidad y calidez a los derechohabientes. Otros Motivos:Información preliminar proporcionada por la División de Información en Salud de enero y febrero.</t>
    </r>
  </si>
  <si>
    <r>
      <t xml:space="preserve">Porcentaje de surtimiento de recetas médicas
</t>
    </r>
    <r>
      <rPr>
        <sz val="10"/>
        <rFont val="Soberana Sans"/>
        <family val="2"/>
      </rPr>
      <t xml:space="preserve"> Causa : Derivado de la apertura de los servicios médicos en las unidades de primer y segundo nivel de atención, se observa que en el período de enero a marzo de 2023, la emisión de recetas expedidas en las Unidades médicas se incrementó un 12.6% respecto al mismo período reportado en 2022, lo que representó mayor atención a la población derechohabiente. Efecto: El nivel de atención de recetas médicas en el período de enero a marzo de 2023 es del 97.80%, lo que representa un incremento del 5.86% respecto al primer trimestre del 2022, asimismo, se presenta un incremento del 2.80% respecto a la meta establecida para este período. Otros Motivos:No se reportan otros motivos, en virtud del cumplimiento de la meta.</t>
    </r>
  </si>
  <si>
    <r>
      <t xml:space="preserve">Pacientes subsecuentes con diagnóstico de Diabetes Mellitus tipo 2         
</t>
    </r>
    <r>
      <rPr>
        <sz val="10"/>
        <rFont val="Soberana Sans"/>
        <family val="2"/>
      </rPr>
      <t xml:space="preserve"> Causa : En el período de enero-marzo de 2023, el avance reportado de 3,107,050 pacientes con Diabetes Mellitus tipo 2 que acudieron mensualmente a consulta de medicina familiar, reflejó un resultado menor a la meta programada de 3,386,502 pacientes. Los factores que contribuyeron fueron: la continuidad en la implementación de acciones específicas en este grupo vulnerable para disminuir el riesgo de contagio de COVID en las salas de espera, como la expedición de Receta Resurtible en pacientes clínicamente controlados, para proporcionar su tratamiento farmacológico cada 3 meses, lo que repercutió en la disminución de la asistencia de este grupo de personas, como consecuencia de un mejor control de la enfermedad. Efecto: El resultado obtenido permitió brindar atención médica y tratamiento farmacológico para contribuir en el control de los pacientes con Diabetes Mellitus tipo 2 que asisten de manera subsecuente a las Unidades de Medicina Familiar. Otros Motivos:Información con base al comportamiento de enero 2023, estimado para febrero-marzo 2023.</t>
    </r>
  </si>
  <si>
    <r>
      <t xml:space="preserve">Pacientes con diagnóstico de Hipertensión Arterial Sistémica que acuden de manera subsecuente a la consulta de Medicina Familiar                 
</t>
    </r>
    <r>
      <rPr>
        <sz val="10"/>
        <rFont val="Soberana Sans"/>
        <family val="2"/>
      </rPr>
      <t xml:space="preserve"> Causa : En el período de enero-marzo de 2023, el avance reportado de 4,256,095 pacientes con Hipertensión Arterial que acudieron mensualmente a consulta de medicina familiar, reflejó un resultado mayor a la meta programada de 4,085,815 pacientes. Los factores que contribuyeron fueron: la continuidad en la implementación de estrategias para la recuperación de servicios con acciones específicas en este grupo vulnerable, manteniendo la disminución del riesgo de contagio de COVID en las salas de espera, lo que repercutió en los últimos meses en el incremento de la afluencia de pacientes a las unidades. Efecto: El resultado obtenido permitió brindar atención médica y tratamiento farmacológico para contribuir en el control de los pacientes con Hipertensión Arterial que asisten de manera subsecuente a las Unidades de Medicina Familiar.  Otros Motivos:Información con base al comportamiento de enero 2023, estimado para febrero-marzo 2023.</t>
    </r>
  </si>
  <si>
    <r>
      <t xml:space="preserve">Promedio de atenciones prenatales por embarazada    
</t>
    </r>
    <r>
      <rPr>
        <sz val="10"/>
        <rFont val="Soberana Sans"/>
        <family val="2"/>
      </rPr>
      <t xml:space="preserve"> Causa : Información al mes de enero de 2023. El promedio de atenciones prenatales por embarazada resultó 5.8, resultado ligeramente por abajo de la meta establecida para el periodo que fue de 6.0, lo que representa un 96.67% con respecto al cumplimiento de esta. Conforme al Manual Metodológico de Indicadores Médicos 2019-2024 del IMSS, se considera con un desempeño medio, ya que se traduce que cada embarazada acude a consulta de vigilancia prenatal en promedio entre 5 y 6 ocasiones a su Unidad de Medicina Familiar. Efecto: Se propicia que la embarazada asista a la vigilancia prenatal en forma periódica, lo cual contribuye a la detección oportuna de signos y síntomas que pudieran complicar el embarazo.  Otros Motivos:El logro de estos indicadores es bueno debido a que  las mujeres embarazadas (población vulnerable) acuden a consulta prenatal para evitar el riesgo de infección.</t>
    </r>
  </si>
  <si>
    <r>
      <t xml:space="preserve">Oportunidad de inicio de la vigilancia prenatal    
</t>
    </r>
    <r>
      <rPr>
        <sz val="10"/>
        <rFont val="Soberana Sans"/>
        <family val="2"/>
      </rPr>
      <t xml:space="preserve"> Causa : Información al mes de enero de 2023. La oportunidad de inicio de la vigilancia prenatal durante el primer trimestre de gestación resultó en 53.1%, resultado mayor con respecto a la meta programada del 53.0% que representa un 100.19% de cumplimiento de la misma. Se considera con un desempeño esperado, ya que se interpreta que 5 de cada 10 embarazadas acuden al inicio de su vigilancia prenatal dentro de las primeras 13 semanas y 6 días de la gestación. Efecto: La finalidad de iniciar tempranamente la atención prenatal es brindarle todas las acciones médico preventivas  para poder culminar la gestación a término, con la madre y el producto saludables. Otros Motivos:En la actualidad, ya no es obligatorio que la embarazada acuda a la atención prenatal, si ella no va a atenderse en el Instituto, simplemente con que se presente a partir de la semana 34 de gestación para la expedición de su incapacidad por maternidad, esto ha impactado de manera negativa en el cumplimiento de la meta.</t>
    </r>
  </si>
  <si>
    <r>
      <t xml:space="preserve">Eficacia del Proceso del Control de Ambientes Físicos
</t>
    </r>
    <r>
      <rPr>
        <sz val="10"/>
        <rFont val="Soberana Sans"/>
        <family val="2"/>
      </rPr>
      <t xml:space="preserve"> Causa : Se registró un avance de 85.50 en el periodo de enero-marzo 2023, por lo que se alcanzó un cumplimiento de 85.50 de la meta establecida, debido en algunos casos a la vacancia de plazas de limpieza, la inoportunidad de suministro de insumos de limpieza, sin embargo se continua dando prioridad a la limpieza de áreas de alto riesgo como: terapias intensivas, quirófanos, hospitalización, urgencias, hemodiálisis y CEyE sin desatender salas de espera, circulaciones, áreas de urgencia y consultorios entre otros servicios, manteniendo un nivel adecuado de limpieza en las mismas. Efecto: Toda vez que las áreas administrativas en OOAD y de UMAE, han realizado la gestión para la cobertura de plazas vacantes, así como la solicitud oportuna de insumos de limpieza, las plazas se cubren en diversos casos con personal temporal, y con apoyo de personal de otras unidades, así como, llevando a cabo la capacitación continua en aspectos de limpieza y desinfección de áreas dirigida al personal de limpieza e higiene. Otros Motivos:Existe un desfase de un mes en el informe mensual del Nivel Integral de Conservación (NIC) debido a lo indicado en el Instructivo de aplicación del Sistema de Evaluación Institucional de los Servicios de Conservación: ¿las Jefaturas de Departamento de Conservación y Servicios Generales (JDCSG) en Delegaciones y UMAE así como los Gerentes de Conservación en Centros Vacacionales, elaboran e integrarán mensualmente los Informes del NIC y el de los Indicadores de Desempeño de las Jefaturas y Gerencias de Conservación, considerando la meta programada para el NIC en el período determinado; mismos que envían al Área de Evaluación de la División de Conservación dentro de los primeros 10 días naturales de cada mes posterior al que se reporta, para su registro y validación, a fin de dar cumplimiento al proceso de elaboración del Informe del Nivel Integral de Conservación (NIC), el cual se elabora en un mes¿. Durante presente trimestre y los tres trimestres subsecuentes, se realizó un ajuste de metas, cambiando la calificación máxima del numerador de trimestral dice 24,300 ahora DEBE DECIR 22,800, así como la calificación máxima del denominador de trimestral dice 243 ahora DEBE DECIR 228, ya que el número de unidades que reportan resultados del indicador de control de ambientes físicos, se redujo retirándose unidades como obras exteriores y centrales de servicio, debido a que estas no cuentan con indicadores, para el cálculo del nivel integral de conservación y del cual se deriva el indicador de control de ambientes físicos.</t>
    </r>
  </si>
  <si>
    <t>E012</t>
  </si>
  <si>
    <t>Prestaciones sociales</t>
  </si>
  <si>
    <t>9 - Otros de Seguridad Social y Asistencia Social</t>
  </si>
  <si>
    <t>8 - Prestaciones sociales eficientes</t>
  </si>
  <si>
    <t>Contribuir a garantizar el derecho a prestaciones sociales, deportivas, culturales y económicas que otorga el IMSS.</t>
  </si>
  <si>
    <r>
      <t>Tasa de variación anual de las personas beneficiarias de las prestaciones sociales, deportivas, culturales y económicas que otorga el IMSS.</t>
    </r>
    <r>
      <rPr>
        <i/>
        <sz val="10"/>
        <color indexed="30"/>
        <rFont val="Soberana Sans"/>
      </rPr>
      <t xml:space="preserve">
</t>
    </r>
  </si>
  <si>
    <t>((Número de personas beneficiarias de las prestaciones sociales, deportivas, culturales y económicas que otorga el IMSS en el año t/ Número de personas beneficiarias de las prestaciones sociales, deportivas, culturales y económicas que otorga el IMSS en el año t-1) -1)*100</t>
  </si>
  <si>
    <t>Las personas usuarias acceden a servicios de calidad de prestaciones sociales institucionales del IMSS.</t>
  </si>
  <si>
    <r>
      <t>Promedio de ocupación de los servicios de las prestaciones sociales institucionales.</t>
    </r>
    <r>
      <rPr>
        <i/>
        <sz val="10"/>
        <color indexed="30"/>
        <rFont val="Soberana Sans"/>
      </rPr>
      <t xml:space="preserve">
</t>
    </r>
  </si>
  <si>
    <t>Porcentaje de ocupación en los centros vacacionales + Porcentaje de ocupación en los servicios de velatorios + Porcentaje de ocupación de los cursos capacitación y adiestramiento técnico + Porcentaje de ocupación de los cursos y talleres en materia deportiva + Porcentaje de ocupación de los cursos y talleres en materia cultural y artística + Porcentaje de ocupación de los cursos y talleres de promoción a la salud / 6</t>
  </si>
  <si>
    <t>Promedio</t>
  </si>
  <si>
    <r>
      <t>Tasa de variación anual de satisfacción de los servicios de  prestaciones institucionales.</t>
    </r>
    <r>
      <rPr>
        <i/>
        <sz val="10"/>
        <color indexed="30"/>
        <rFont val="Soberana Sans"/>
      </rPr>
      <t xml:space="preserve">
</t>
    </r>
  </si>
  <si>
    <t>((% de encuestas de satisfacción mayores al 85 en el periodo t) / (% de encuestas de satisfacción mayores al 85 en el periodo t -1)-1) *100</t>
  </si>
  <si>
    <t>Estratégico-Calidad-Anual</t>
  </si>
  <si>
    <t>A C.1. Cursos y talleres de capacitación y adiestramiento técnico para la empleabilidad y el autocuidado de la salud impartidos.</t>
  </si>
  <si>
    <r>
      <t>Tasa de variación de cursos y talleres realizados de capacitación y adiestramiento técnico para la empleabilidad y el autocuidado de la salud.</t>
    </r>
    <r>
      <rPr>
        <i/>
        <sz val="10"/>
        <color indexed="30"/>
        <rFont val="Soberana Sans"/>
      </rPr>
      <t xml:space="preserve">
</t>
    </r>
  </si>
  <si>
    <t>((Número de cursos y talleres realizados de capacitación y adiestramiento técnico para la empleabilidad y el autocuidado de la salud en el trimestre t / Número de cursos y talleres realizados de capacitación y adiestramiento técnico para la empleabilidad y el autocuidado de la salud en el trimestre t-1) -1) * 100.</t>
  </si>
  <si>
    <r>
      <t>Porcentaje de eficiencia terminal cursos presenciales sobre empleabilidad.</t>
    </r>
    <r>
      <rPr>
        <i/>
        <sz val="10"/>
        <color indexed="30"/>
        <rFont val="Soberana Sans"/>
      </rPr>
      <t xml:space="preserve">
</t>
    </r>
  </si>
  <si>
    <t>Número de usuarios aprobados en el periodo t / Número de usuarios inscritos en el periodo t * 100.</t>
  </si>
  <si>
    <r>
      <t>Porcentaje de eficiencia terminal de cursos CLIMSS sobre autocuidado de la salud.</t>
    </r>
    <r>
      <rPr>
        <i/>
        <sz val="10"/>
        <color indexed="30"/>
        <rFont val="Soberana Sans"/>
      </rPr>
      <t xml:space="preserve">
</t>
    </r>
  </si>
  <si>
    <t>Número de usuarios aprobados en el periodo t / número de usuarios inscritos en el periodo t * 100.</t>
  </si>
  <si>
    <t>B C.2. Actividades físicas y deportivas otorgadas.</t>
  </si>
  <si>
    <r>
      <t>Porcentaje de actividades físicas y deporte otorgadas en las Unidades Operativas de Prestaciones Sociales (UOPSI).</t>
    </r>
    <r>
      <rPr>
        <i/>
        <sz val="10"/>
        <color indexed="30"/>
        <rFont val="Soberana Sans"/>
      </rPr>
      <t xml:space="preserve">
</t>
    </r>
  </si>
  <si>
    <t>(Número de actividades Física y Deporte otorgadas en las Unidades Operativas de Prestaciones Sociales en el periodo t/ Número de actividades Física y Deporte programadas en las Unidades Operativas de Prestaciones Sociales en el periodo t)*100</t>
  </si>
  <si>
    <r>
      <t>Proporción de personas que hacen uso de los servicios de Cultura Física y Deporte en las Unidades Operativas de Prestaciones Sociales (UOPSI).</t>
    </r>
    <r>
      <rPr>
        <i/>
        <sz val="10"/>
        <color indexed="30"/>
        <rFont val="Soberana Sans"/>
      </rPr>
      <t xml:space="preserve">
</t>
    </r>
  </si>
  <si>
    <t>(No. de personas que hacen uso a cursos y talleres de Cultura Física y Deporte culturales en el periodo t /No. de personas inscritas a cursos y talleres de Cultura Física y Deporte inscritas en el periodo t) * 100</t>
  </si>
  <si>
    <t>C C.3. Medición de satisfacción de las actividades físicas y deportivas.</t>
  </si>
  <si>
    <r>
      <t>Porcentaje de los servicios otorgados en los servicios culturales del IMSS.</t>
    </r>
    <r>
      <rPr>
        <i/>
        <sz val="10"/>
        <color indexed="30"/>
        <rFont val="Soberana Sans"/>
      </rPr>
      <t xml:space="preserve">
</t>
    </r>
  </si>
  <si>
    <t>(Número de servicios culturales del IMSS realizados en el trimestre t / Número de servicios culturales del IMSS programados en el trimestre t) * 100</t>
  </si>
  <si>
    <r>
      <t>Porcentaje de los usuarios que utilizaron los servicios culturales del IMSS.</t>
    </r>
    <r>
      <rPr>
        <i/>
        <sz val="10"/>
        <color indexed="30"/>
        <rFont val="Soberana Sans"/>
      </rPr>
      <t xml:space="preserve">
</t>
    </r>
  </si>
  <si>
    <t>(Usuarios atendidos de servicios culturales del IMSS en el trimestre t/ Usuarios programados para los servicios culturales del IMSS en el trimestre t)* 100</t>
  </si>
  <si>
    <t>D C.4. Cursos en materia de salud comunitaria, envejecimiento, ciclo de vida y prescripción social otorgados.</t>
  </si>
  <si>
    <r>
      <t>Porcentaje de usuarios que hacen uso de los cursos de promoción a la salud.</t>
    </r>
    <r>
      <rPr>
        <i/>
        <sz val="10"/>
        <color indexed="30"/>
        <rFont val="Soberana Sans"/>
      </rPr>
      <t xml:space="preserve">
</t>
    </r>
  </si>
  <si>
    <t>(Número de usuarios que hicieron uso de cursos de promoción a la salud impartidos en el periodo t / Número de personas inscritas en los cursos de promoción a la salud en el periodo t)*100</t>
  </si>
  <si>
    <r>
      <t>Porcentaje de cursos de promoción a la salud impartidos a los usuarios.</t>
    </r>
    <r>
      <rPr>
        <i/>
        <sz val="10"/>
        <color indexed="30"/>
        <rFont val="Soberana Sans"/>
      </rPr>
      <t xml:space="preserve">
</t>
    </r>
  </si>
  <si>
    <t>(Número de cursos de promoción a la salud impartidos en el periodo t / Número cursos de promoción a la salud programados en el periodo t)*100</t>
  </si>
  <si>
    <t>E C.5. Servicios (alojamiento, recreación, deporte e integración) en los Centros Vacacionales otorgados.</t>
  </si>
  <si>
    <r>
      <t>Tasa de variación porcentual de los usuarios que hacen uso de las instalaciones y servicios de los Centros Vacacionales.</t>
    </r>
    <r>
      <rPr>
        <i/>
        <sz val="10"/>
        <color indexed="30"/>
        <rFont val="Soberana Sans"/>
      </rPr>
      <t xml:space="preserve">
</t>
    </r>
  </si>
  <si>
    <t>((Usuarios atendidos al trimestre n del año t / Usuarios atendidos al trimestre n del año t-1)-1) * 100</t>
  </si>
  <si>
    <t>Estratégico-Eficiencia-Trimestral</t>
  </si>
  <si>
    <t>F C.6. Servicios funerarios otorgados.</t>
  </si>
  <si>
    <r>
      <t>Tasa de variación en servicios funerarios otorgados.</t>
    </r>
    <r>
      <rPr>
        <i/>
        <sz val="10"/>
        <color indexed="30"/>
        <rFont val="Soberana Sans"/>
      </rPr>
      <t xml:space="preserve">
</t>
    </r>
  </si>
  <si>
    <t>[(Número de servicios otorgados en el periodo t/número de servicios otorgados en el período t-1)-1] *100</t>
  </si>
  <si>
    <t>A 1 C.1.A.1. Inscripción de usuarios a cursos y talleres de capacitación y adiestramiento técnico para la empleabilidad y el autocuidado de la salud.</t>
  </si>
  <si>
    <r>
      <t>Porcentaje de personas inscritas en los cursos y talleres presenciales.</t>
    </r>
    <r>
      <rPr>
        <i/>
        <sz val="10"/>
        <color indexed="30"/>
        <rFont val="Soberana Sans"/>
      </rPr>
      <t xml:space="preserve">
</t>
    </r>
  </si>
  <si>
    <t>(Número de personas inscritas a cursos y talleres presenciales en el trimestre t /Número de personas programadas a cursos y talleres presenciales en el trimestre t)*100</t>
  </si>
  <si>
    <r>
      <t>Porcentaje de personas inscritas en los cursos y talleres virtuales.</t>
    </r>
    <r>
      <rPr>
        <i/>
        <sz val="10"/>
        <color indexed="30"/>
        <rFont val="Soberana Sans"/>
      </rPr>
      <t xml:space="preserve">
</t>
    </r>
  </si>
  <si>
    <t>(Número de personas inscritas a cursos y talleres virtuales en el trimestre t /Número de personas programadas a cursos y talleres virtuales en el trimestre t)*100</t>
  </si>
  <si>
    <t>B 2 C.2.A.2. Inscripción de personas a las actividades físicas y Deportivas.</t>
  </si>
  <si>
    <r>
      <t>Porcentaje de personas inscritas a cursos, talleres y eventos de activación física y deporte en las Unidades Operativas de Prestaciones Sociales (UOPSI).</t>
    </r>
    <r>
      <rPr>
        <i/>
        <sz val="10"/>
        <color indexed="30"/>
        <rFont val="Soberana Sans"/>
      </rPr>
      <t xml:space="preserve">
</t>
    </r>
  </si>
  <si>
    <t>(Número de personas inscritas a cursos, talleres y eventos de activación física y deporte / Número de personas programadas a cursos, talleres y eventos de activación física y deporte)*100</t>
  </si>
  <si>
    <t>C 3 C.3.A.3. Inscripción de personas a cursos y talleres de desarrollo cultural del IMSS.</t>
  </si>
  <si>
    <r>
      <t>Porcentaje de personas inscritas a cursos y talleres de Desarrollo Cultural.</t>
    </r>
    <r>
      <rPr>
        <i/>
        <sz val="10"/>
        <color indexed="30"/>
        <rFont val="Soberana Sans"/>
      </rPr>
      <t xml:space="preserve">
</t>
    </r>
  </si>
  <si>
    <t>(Número de personas inscritas a cursos y talleres de Desarrollo Cultural / Número de personas programadas a cursos y talleres de Desarrollo Cultural)*100</t>
  </si>
  <si>
    <t>D 4 C.4.A.4. Inscripción de personas a cursos de Promoción a la Salud.</t>
  </si>
  <si>
    <r>
      <t>Porcentaje de personas inscritas a cursos de Promoción a la Salud.</t>
    </r>
    <r>
      <rPr>
        <i/>
        <sz val="10"/>
        <color indexed="30"/>
        <rFont val="Soberana Sans"/>
      </rPr>
      <t xml:space="preserve">
</t>
    </r>
  </si>
  <si>
    <t>(Número de personas inscritas a cursos de Promoción a la Salud / Número de personas programadas a cursos de Promoción a la Salud)*100</t>
  </si>
  <si>
    <t>D 5 C.4.A.5. Actualización de programas a usuarios de los servicios de Promoción de la Salud.</t>
  </si>
  <si>
    <r>
      <t>Porcentaje de programas de capacitación actualizados de Promoción de la Salud.</t>
    </r>
    <r>
      <rPr>
        <i/>
        <sz val="10"/>
        <color indexed="30"/>
        <rFont val="Soberana Sans"/>
      </rPr>
      <t xml:space="preserve">
</t>
    </r>
  </si>
  <si>
    <t>(Total de Programas, cursos y talleres para los usuarios actualizados en el semestre t / Total de Programas, cursos y talleres para los usuarios programados en el semestre t) *100</t>
  </si>
  <si>
    <t>E 6 C.5.A.6. Promoción de servicios de los Centros Vacacionales IMSS.</t>
  </si>
  <si>
    <r>
      <t>Porcentaje de personas usuarias que se enteraron de los servicios a través de la promoción y difusión de Centros Vacacionales en Internet.</t>
    </r>
    <r>
      <rPr>
        <i/>
        <sz val="10"/>
        <color indexed="30"/>
        <rFont val="Soberana Sans"/>
      </rPr>
      <t xml:space="preserve">
</t>
    </r>
  </si>
  <si>
    <t>(Número de personas usuarias que reportaron enterarse del CV a través de Internet en la encuesta de salida al trimestre n del año t/ Número total de personas que contestaron la encuesta al visitar los CV al trimestre n del año t) *100</t>
  </si>
  <si>
    <r>
      <t>Porcentaje de usuarios que utilizan algún descuento en las tarifas, respecto del total de usuarios registrados.</t>
    </r>
    <r>
      <rPr>
        <i/>
        <sz val="10"/>
        <color indexed="30"/>
        <rFont val="Soberana Sans"/>
      </rPr>
      <t xml:space="preserve">
</t>
    </r>
  </si>
  <si>
    <t>(Número de usuarios que utilizan algún descuento en las tarifas de CV al trimestre n del año t / Número total de usuarios en los CV al trimestre n del año t)*100</t>
  </si>
  <si>
    <t>F 7 C.6.A.7 Captación de finados en los velatorios IMSS.</t>
  </si>
  <si>
    <r>
      <t>Porcentaje de captación de finados en Velatorios IMSS.</t>
    </r>
    <r>
      <rPr>
        <i/>
        <sz val="10"/>
        <color indexed="30"/>
        <rFont val="Soberana Sans"/>
      </rPr>
      <t xml:space="preserve">
</t>
    </r>
  </si>
  <si>
    <t>(Número de finados captados en el trimestre t / Número de finados programados en el trimestre t)*100</t>
  </si>
  <si>
    <t>Gestión-Eficiencia-Trimestral</t>
  </si>
  <si>
    <r>
      <t>Porcentaje de capacidad del servicio de velaciones en capilla otorgadas en los servicios funerarios.</t>
    </r>
    <r>
      <rPr>
        <i/>
        <sz val="10"/>
        <color indexed="30"/>
        <rFont val="Soberana Sans"/>
      </rPr>
      <t xml:space="preserve">
</t>
    </r>
  </si>
  <si>
    <t>(Número de velaciones en capilla otorgadas en los Velatorios IMSS en el trimestre t / Número de velaciones en capilla potencial en el trimestre t)*100</t>
  </si>
  <si>
    <t>F 8 C.6.A.8 Promoción y difusión de servicios funerarios.</t>
  </si>
  <si>
    <r>
      <t>Variación porcentual de pláticas de promoción y difusión de los servicios funerarios.</t>
    </r>
    <r>
      <rPr>
        <i/>
        <sz val="10"/>
        <color indexed="30"/>
        <rFont val="Soberana Sans"/>
      </rPr>
      <t xml:space="preserve">
</t>
    </r>
  </si>
  <si>
    <t>(Número de pláticas de promoción y difusión de velatorios realizadas al trimestre t del año t / Número pláticas de promoción y difusión de velatorios realizadas al trimestre t del año t-1 ) * 100</t>
  </si>
  <si>
    <r>
      <t xml:space="preserve">Tasa de variación anual de las personas beneficiarias de las prestaciones sociales, deportivas, culturales y económicas que otorga el IMSS.
</t>
    </r>
    <r>
      <rPr>
        <sz val="10"/>
        <rFont val="Soberana Sans"/>
        <family val="2"/>
      </rPr>
      <t>Sin Información,Sin Justificación</t>
    </r>
  </si>
  <si>
    <r>
      <t xml:space="preserve">Promedio de ocupación de los servicios de las prestaciones sociales institucionales.
</t>
    </r>
    <r>
      <rPr>
        <sz val="10"/>
        <rFont val="Soberana Sans"/>
        <family val="2"/>
      </rPr>
      <t>Sin Información,Sin Justificación</t>
    </r>
  </si>
  <si>
    <r>
      <t xml:space="preserve">Tasa de variación anual de satisfacción de los servicios de  prestaciones institucionales.
</t>
    </r>
    <r>
      <rPr>
        <sz val="10"/>
        <rFont val="Soberana Sans"/>
        <family val="2"/>
      </rPr>
      <t>Sin Información,Sin Justificación</t>
    </r>
  </si>
  <si>
    <r>
      <t xml:space="preserve">Tasa de variación de cursos y talleres realizados de capacitación y adiestramiento técnico para la empleabilidad y el autocuidado de la salud.
</t>
    </r>
    <r>
      <rPr>
        <sz val="10"/>
        <rFont val="Soberana Sans"/>
        <family val="2"/>
      </rPr>
      <t xml:space="preserve"> Causa : En enero a marzo de 2023, el avance reportado de 22.22% permitió un porcentaje de cumplimiento de meta de 100%, lo que implicó un cumplimiento de la meta programada de 22.22%. Se contabilizaron 176 cursos, no obstante, para el 2023 se revisó la cartera de cursos y se priorizaron con base en la pertinencia y calidad de éstos. Considerando una proyección de 151 cursos, que podría incrementarse dependiendo de la demanda por parte de los usuarios en los Centros de Seguridad Social y en las plataformas CLIMSS y EDUTK. Efecto: La priorización de los cursos en materia de empleabilidad y su alineación a estándares de competencia CONOCER para este 2023, permite contar con cursos acordes a la demanda de la población usuaria en los Centros de Seguridad Social y en materia del autocuidado de la salud, el alcance a través de las plataformas CLIMSS y EDUTK, permite llegar a un mayor numero de usuarios. Otros Motivos:Derivado a que la Matriz de Indicadores para Resultado del Pp E012 ¿Prestaciones Sociales¿ se le realizó una reingeniería en el mes de marzo del presente a sus indicadores. Por ello, el presente indicador no cuenta con una meta programada. Por lo anterior, la meta sería la siguiente: Numerador: 176 / Denominador: 144 = Resultado: 22%.</t>
    </r>
  </si>
  <si>
    <r>
      <t xml:space="preserve">Porcentaje de eficiencia terminal cursos presenciales sobre empleabilidad.
</t>
    </r>
    <r>
      <rPr>
        <sz val="10"/>
        <rFont val="Soberana Sans"/>
        <family val="2"/>
      </rPr>
      <t xml:space="preserve"> Causa : En enero a marzo de 2023, el avance reportado de 71.38% permitió un porcentaje de cumplimiento de meta de 100%, lo que implicó un cumplimiento de la meta programada de 71.38%. Para este 2023 se incorporó el registro de calificaciones en materia de empleabilidad en el Sistema de Información de Prestaciones Sociales (SIPSI), por lo que es un indicador nuevo para la operación en los Centros de Seguridad Social, el valor 2427 proyectado para el primer trimestre de este año 2023 y los subsecuentes, se tomó de datos históricos y considerando el proceso de reapertura de los servicios. en las unidades. Efecto: La incorporación de la medición de eficiencia terminal en cursos presenciales,  permite identificar el nivel de aceptación por parte de los usuarios en los Centros de Seguridad Social, y en su caso identificar los cursos de mayor demanda para establecer una cartera de cursos con mayor impacto. Otros Motivos:Derivado a que la Matriz de Indicadores para Resultado del Pp E012 "Prestaciones Sociales" se le realizó una reingeniería en el mes de marzo del presente a sus indicadores. Por ello, el presente indicador no cuenta con una meta programada. Por lo anterior, la meta sería la siguiente: ( Numerador: 2,427/ Denominador: 3,400 ) * 100 = 71.38%</t>
    </r>
  </si>
  <si>
    <r>
      <t xml:space="preserve">Porcentaje de eficiencia terminal de cursos CLIMSS sobre autocuidado de la salud.
</t>
    </r>
    <r>
      <rPr>
        <sz val="10"/>
        <rFont val="Soberana Sans"/>
        <family val="2"/>
      </rPr>
      <t xml:space="preserve"> Causa : En enero a marzo de 2023, el avance reportado de 256.53% permitió un porcentaje de cumplimiento de meta de 256.53%, lo que implicó un cumplimiento de la meta programada de 100%. La meta proyectada para este 2023, de acuerdo con datos del primer trimestre ya se encuentra en un 257%, lo que significa la aceptación por parte de los usuarios por la cartera que se propuso en la plataforma CLIMSS en este ejercicio. Efecto: Fortalece el autocuidado de la salud de los usuarios que toman los cursos en la plataforma, llegando a más personas a través de cursos masivos en línea. El avance en los resultados, se debe a que se cuenta con una plataforma consolidada y al trabajo intersectorial con otras secretarias y direcciones del Instituto. Otros Motivos:Derivado a que la Matriz de Indicadores para Resultado del Pp E012 ¿Prestaciones Sociales¿ se le realizó una reingeniería en el mes de marzo del presente a sus indicadores. Por ello, el presente indicador no cuenta con una meta programada. Por lo anterior, la meta sería la siguiente: Numerador: 83,926 / Denominador: 83,926 = Resultado: 100%.</t>
    </r>
  </si>
  <si>
    <r>
      <t xml:space="preserve">Porcentaje de actividades físicas y deporte otorgadas en las Unidades Operativas de Prestaciones Sociales (UOPSI).
</t>
    </r>
    <r>
      <rPr>
        <sz val="10"/>
        <rFont val="Soberana Sans"/>
        <family val="2"/>
      </rPr>
      <t xml:space="preserve"> Causa : De enero a marzo, el avance reportado fue de 1501 actividades físicas y deportivas, lo que permitió un porcentaje de cumplimiento de meta de 114.32 %, permitió un porcentaje de cumplimiento de meta de 142.90%, lo que implicó un avance superior a la meta programada de 80 %. Los factores que contribuyeron al avance reportado fueron el establecimiento de las estrategias de eventos de masificación de la actividad física denominadas Jornada Nacional de Activación Física para la Salud en Instalaciones IMSS y Jornada Nacional de Activación Física en parques o jardines.  Efecto: El logro obtenido permitió el desarrollo de 296 eventos dirigidos a promover la actividad físicas y deporte cada 15 días en Instalaciones IMSS y cada 8 días en algún parque o jardín en las 35 representaciones del Instituto en el país, logrando activar físicamente a más de 18 mil asistentes a dichos eventos, con lo que se contribuye al cumplimiento del objetivo para el primer trimestre del Programa Nacional de Activación Física para la Salud.  Otros Motivos:Los datos corresponden al periodo enero ¿ marzo de 2023, última información disponible en el Sistema de Información de Prestaciones Sociales Institucionales (SIPSI). Derivado a que la Matriz de Indicadores para Resultado del Pp E012 ¿Prestaciones Sociales¿ se le realizó una reingeniería en el mes de marzo del presente a sus indicadores. Por ello, el presente indicador no cuenta con una meta programada. Por lo anterior, la meta sería la siguiente: Numerador: 1050 / Denominador: 1,313 = Resultado: 80%.</t>
    </r>
  </si>
  <si>
    <r>
      <t xml:space="preserve">Proporción de personas que hacen uso de los servicios de Cultura Física y Deporte en las Unidades Operativas de Prestaciones Sociales (UOPSI).
</t>
    </r>
    <r>
      <rPr>
        <sz val="10"/>
        <rFont val="Soberana Sans"/>
        <family val="2"/>
      </rPr>
      <t xml:space="preserve"> Causa : De enero a marzo de 2023, el avance reportado fue de 124,014 usuarios de actividades físicas y deportivas, lo que permitió un porcentaje de cumplimiento de meta de 81.9%, lo que implicó un avance inferior al 3.1% de la meta programada de 85 %. Los factores que contribuyeron al avance reportado fueron la entrada en vigor de los nuevos perfiles profesionales de los docentes, entrenadores y persona voluntaria de Cultura Física y Deporte, los cuales son más específicos y robustos en cuanto a la disciplina deportiva o actividad física a desarrollar. Efecto: El logro obtenido, permitió que 124,0414 personas hicieran uso de los cursos y talleres de Cultura Física y Deporte, los cuales reciben enseñanza entrenamiento está a cargo de un docente, entrenador o persona voluntaria que cuenta con un perfil profesional que avala el dominio de la enseñanza en la disciplina deportiva que imparte, con lo que se contribuye al cumplimiento del objetivo para el primer trimestre del Programa Nacional de Activación Física para la Salud. Otros Motivos:Los datos corresponden al periodo enero ¿ marzo de 2023, última información disponible en el Sistema de Información de Prestaciones Sociales Institucionales (SIPSI).  Derivado a que la Matriz de Indicadores para Resultado del Pp E012 ¿Prestaciones Sociales¿ se le realizó una reingeniería en el mes de marzo del presente a sus indicadores. Por ello, el presente indicador no cuenta con una meta programada. Por lo anterior, la meta sería la siguiente: Numerador: 128673 / Denominador: 151380 = Resultado: 85%.</t>
    </r>
  </si>
  <si>
    <r>
      <t xml:space="preserve">Porcentaje de los servicios otorgados en los servicios culturales del IMSS.
</t>
    </r>
    <r>
      <rPr>
        <sz val="10"/>
        <rFont val="Soberana Sans"/>
        <family val="2"/>
      </rPr>
      <t xml:space="preserve"> Causa : Al observar la evolución positiva de los Servicios culturales del IMSS que durante el primer trimestre 2023 registraron un avance de 27.83% se aprecia un crecimiento del 101.83% respecto de la meta programada para ese mismo periodo: 27.33%; consecuencia de una programación óptima de los recursos asignados a las unidades operativas de prestaciones sociales institucionales en los Órganos de Operación Administrativa Desconcentrada del IMSS y el empleo adecuado de su capacidad instalada; además de los resultados favorables, registrados, en la aplicación relativa del Plan Nacional de Desarrollo 2019-2014, para el año 2022. Efecto: Entre otros efectos atribuibles a las causas señaladas, podemos observar un mejor empleo de los recursos asignados a las unidades operativas de prestaciones sociales institucionales IMSS, adecuada integración de grupos y organización de los eventos de desarrollo cultural que se realizaron durante el primer trimestre 2023, en dichas instalaciones; actividades que se vieron favorecidas por el efecto multiplicador del crecimiento del Producto Interno Bruto (PIB) de México durante 2022. Otros Motivos:En este primer trimestre 2023, la programación de grupos y eventos fue superada con los 4,697 servicios culturales realizados en total; asimismo, el crecimiento económico de México, en más del tres por ciento del PIB 2022, influyó en dichos resultados, debido a los logros económicos positivos después de los efectos de la pandemia de 2019 y la generación de más de 752 mil empleos durante el año pasado. Derivado a que la Matriz de Indicadores para Resultado del Pp E012 ¿Prestaciones Sociales¿ se le realizó una reingeniería en el mes de marzo del presente a sus indicadores. Por ello, el presente indicador no cuenta con una meta programada. Por lo anterior, la meta sería la siguiente: Numerador: 4,612 / Denominador: 16,875 = Resultado: 27.33%.</t>
    </r>
  </si>
  <si>
    <r>
      <t xml:space="preserve">Porcentaje de los usuarios que utilizaron los servicios culturales del IMSS.
</t>
    </r>
    <r>
      <rPr>
        <sz val="10"/>
        <rFont val="Soberana Sans"/>
        <family val="2"/>
      </rPr>
      <t xml:space="preserve"> Causa : Los resultados de los Servicios de desarrollo cultural, durante el periodo enero-marzo 2023, registrados respecto de la meta propuesta fueron positivos al sumar un 21.17%, propiciando un incremento del 105.06% al considerar la meta de 20.15% original; debido a la atención óptima de las personas inscritas a cursos y talleres de desarrollo cultural, la difusión adecuada de los eventos programados y el funcionamiento coordinado de los teatros cubiertos del IMSS, durante ese periodo; así como la evolución positiva de la derrama salarial en México durante 2022. Efecto: Las causas señaladas dieron como resultado un mayor número de personas atendidas en las unidades operativas de prestaciones sociales institucionales del IMSS dispuestas para cursos y talleres, eventos de prestaciones sociales institucionales más concurridos y una mejor asistencia a las actividades de artes escénicas; asimismo, un mayor incremento de la masa salarial, que en 2022 logró un crecimiento de 6.7 por ciento. Otros Motivos:El incremento de alrededor de uno por ciento de los servicios de desarrollo cultural otorgados, comparativamente con el total de cursos, talleres, eventos y actividades escénicas, programados, se registró en el primer trimestre 2023, entre otras causas, como efecto de los resultados económicos 2022 en el país, como es la evolución positiva de las manufacturas, en particular la registrada en la industria automotriz que creció más del diez por ciento en 2022. Derivado a que la Matriz de Indicadores para Resultado del Pp E012 ¿Prestaciones Sociales¿ se le realizó una reingeniería en el mes de marzo del presente a sus indicadores. Por ello, el presente indicador no cuenta con una meta programada. Por lo anterior, la meta sería la siguiente: Numerador: 512,389 / Denominador: 2,420,476 = Resultado: 21.17%.</t>
    </r>
  </si>
  <si>
    <r>
      <t xml:space="preserve">Porcentaje de usuarios que hacen uso de los cursos de promoción a la salud.
</t>
    </r>
    <r>
      <rPr>
        <sz val="10"/>
        <rFont val="Soberana Sans"/>
        <family val="2"/>
      </rPr>
      <t xml:space="preserve"> Causa : El avance reportado permitió el avance del 86.89% de la meta lo cual implicó un avance inferior a lo programado, a pesar de ser mayor a lo reportado con anterioridad no logró llegar a la meta. Los factores que contribuyen a este avance es el impulso a los programas desde la CBS y difusión de los servicios, quedando pendiente mayores acuerdos inter e intrainstitucionales para incrementar la oferta. Efecto: El logro obtenido permite reflejar la necesidad de una mayor cantidad de difusión de los programas para elevar la cobertura de estos. Otros Motivos:A raíz de una campaña de marketin social con la estrategia ELSSA fue posible lograr mayor difusión de la cartera de servicios. Derivado a que la Matriz de Indicadores para Resultado del Pp E012 ¿Prestaciones Sociales¿ se le realizó una reingeniería en el mes de marzo del presente a sus indicadores. Por ello, el presente indicador no cuenta con una meta programada. Por lo anterior, la meta sería la siguiente: Numerador: 66,892 / Denominador: 73,581 = Resultado: 90%.</t>
    </r>
  </si>
  <si>
    <r>
      <t xml:space="preserve">Porcentaje de cursos de promoción a la salud impartidos a los usuarios.
</t>
    </r>
    <r>
      <rPr>
        <sz val="10"/>
        <rFont val="Soberana Sans"/>
        <family val="2"/>
      </rPr>
      <t xml:space="preserve"> Causa : El avance reportado mayor a la meta programada fue superior en un 2.09% de lo esperado, los factores que contribuyen a este avance son la mayor difusión de los servicios y la disponibilidad de recursos para apertura de nuevos cursos. Efecto: El logro obtenido refleja la necesidad de concretar la disponibilidad de recursos y difusión de programas de manera oportuna. Otros Motivos:A raíz de las áreas de oportunidad por la pandemia de COVID-19 se vio la necesidad de realizar la programación oportuna de los programas ofrecidos. Derivado a que la Matriz de Indicadores para Resultado del Pp E012 ¿Prestaciones Sociales¿ se le realizó una reingeniería en el mes de marzo del presente a sus indicadores. Por ello, el presente indicador no cuenta con una meta programada. Por lo anterior, la meta sería la siguiente: Numerador: 6,106/ Denominador: 6,717 = Resultado: 90%.</t>
    </r>
  </si>
  <si>
    <r>
      <t xml:space="preserve">Tasa de variación porcentual de los usuarios que hacen uso de las instalaciones y servicios de los Centros Vacacionales.
</t>
    </r>
    <r>
      <rPr>
        <sz val="10"/>
        <rFont val="Soberana Sans"/>
        <family val="2"/>
      </rPr>
      <t xml:space="preserve"> Causa : Se logró un porcentaje de 26.10% para el primer trimestre de 2023, lo que implicó un avance favorable de la meta programada siendo esta de 7%. El levantamiento de las restricciones de viaje por motivo de la COVID-19, es un paso importante para la recuperación del sector turístico en México, ya que cada vez más personas muestran interés por realizar viajes cortos sin que ello implique sacrificar sus necesidades básicas. Efecto: La reanudación de los viajes y las diversas acciones de promoción y difusión realizadas para reactivar la operación de los Centros Vacacionales, han permitido superar la meta establecida, lo que representa la recuperación de niveles prepandémicos. Otros Motivos:Se ha observado que los turistas, en un entorno económico complicado, tienden cada vez más a ajustar sus presupuestos y viajar a lugares más cercanos a su lugar de residencia, por lo que los Centros Vacacionales han sido una opción viable para ellos. Derivado a que la Matriz de Indicadores para Resultado del Pp E012 ¿Prestaciones Sociales¿ se le realizó una reingeniería en el mes de marzo del presente a sus indicadores. Por ello, el presente indicador no cuenta con una meta programada. Por lo anterior, la meta sería la siguiente: Numerador: 110,298 / Denominador: 103,082 = Resultado: 7%.</t>
    </r>
  </si>
  <si>
    <r>
      <t xml:space="preserve">Tasa de variación en servicios funerarios otorgados.
</t>
    </r>
    <r>
      <rPr>
        <sz val="10"/>
        <rFont val="Soberana Sans"/>
        <family val="2"/>
      </rPr>
      <t xml:space="preserve"> Causa : Los Velatorios IMSS alcanzaron un porcentaje de cumplimiento de la meta de 10.40% para el primer trimestre de 2023, lo que implicó un avancé inferior a la meta programada de 11.10%. Los factores que contribuyeron al avance reportado fue que no se ha tenido el impacto de forma satisfactoria en la implementación de los nuevos paquetes integrales, así como la falta de promoción y difusión de los nuevos paquetes integrales. Efecto: El logro obtenido no obtuvo el impacto esperado en la captación de los servicios; por la cual no se alcanzó la meta establecida. Otros Motivos:Para alcanzar la meta durante el ejercicio 2023, se continuará con el fortalecimiento de la promoción y difusión de los servicios funerarios entre la población derechohabiente del IMSS y público en general. Derivado a que la Matriz de Indicadores para Resultado del Pp E012 ¿Prestaciones Sociales¿ se le realizó una reingeniería en el mes de marzo del presente a sus indicadores. Por ello, el presente indicador no cuenta con una meta programada. Por lo anterior, la meta sería la siguiente: Numerador: 7,414 / Denominador: 6,673 = Resultado: 11.10%.</t>
    </r>
  </si>
  <si>
    <r>
      <t xml:space="preserve">Porcentaje de personas inscritas en los cursos y talleres presenciales.
</t>
    </r>
    <r>
      <rPr>
        <sz val="10"/>
        <rFont val="Soberana Sans"/>
        <family val="2"/>
      </rPr>
      <t xml:space="preserve"> Causa : En enero a marzo de 2023, el avance reportado de 75.95% permitió un porcentaje de cumplimiento de meta de 100%, lo que implicó un cumplimiento de la meta programada de 75.95%. La programación que realizan las Unidades operativas se proyecta a través de la propuesta de los Directores de éstas, el porcentaje de 75% en este primer trimestre nos permite identificar el nivel de planeación de cada Unidad. Efecto: Encontrar áreas de oportunidad para mejorar la planeación de cursos presenciales que sean pertinentes, con calidad y asequibles para la Unidad Operativa. Otros Motivos:Derivado a que la Matriz de Indicadores para Resultado del Pp E012 ¿Prestaciones Sociales¿ se le realizó una reingeniería en el mes de marzo del presente a sus indicadores. Por ello, el presente indicador no cuenta con una meta programada. Por lo anterior, la meta sería la siguiente: Numerador: 28,604 / Denominador: 37,660 = Resultado: 75%.</t>
    </r>
  </si>
  <si>
    <r>
      <t xml:space="preserve">Porcentaje de personas inscritas en los cursos y talleres virtuales.
</t>
    </r>
    <r>
      <rPr>
        <sz val="10"/>
        <rFont val="Soberana Sans"/>
        <family val="2"/>
      </rPr>
      <t xml:space="preserve"> Causa : En enero a marzo de 2023, el avance reportado de 100% permitió un porcentaje de cumplimiento de meta de 100%, lo que implicó un cumplimiento de la meta programada de 100%. La meta proyectada para 2023 es de 600,000 personas inscritas a los cursos y talleres virtuales, el objetivo es incidir en la población usuaria en material del autocuidado de la salud, derivado de lo anterior la oferta de cursos y talleres se propone con base a la vinculación intra y extra institucional, que permite identificar las áreas de oportunidad que puedan dar atención a las necesidades de la población mexicana. Efecto: Proveer de conocimiento a la población usuaria derechohabiente y no derechohabiente sobre el autocuidado de la salud mediante cursos masivos en línea. Otros Motivos:Derivado a que la Matriz de Indicadores para Resultado del Pp E012 ¿Prestaciones Sociales¿ se le realizó una reingeniería en el mes de marzo del presente a sus indicadores. Por ello, el presente indicador no cuenta con una meta programada. Por lo anterior, la meta sería la siguiente: Numerador: 150,000 / Denominador: 150,000  = Resultado: 100%.</t>
    </r>
  </si>
  <si>
    <r>
      <t xml:space="preserve">Porcentaje de personas inscritas a cursos, talleres y eventos de activación física y deporte en las Unidades Operativas de Prestaciones Sociales (UOPSI).
</t>
    </r>
    <r>
      <rPr>
        <sz val="10"/>
        <rFont val="Soberana Sans"/>
        <family val="2"/>
      </rPr>
      <t xml:space="preserve"> Causa : De enero a marzo de 2023, el avance fue de 252,834 usuarios en las actividades físicas y deportivas, lo que permitió un porcentaje de cumplimiento de meta de 76.99 % , lo que implicó un avance inferior del 3% a la meta programada de 80%. Los factores que contribuyeron fueron los relacionados con la entrada en vigor de los nuevos perfiles profesionales de los docentes, entrenadores y persona voluntaria de Cultura Física y Deporte, los cuales son más específicos y robustos en cuanto a la disciplina deportiva o actividad física a desarrollar. Efecto: El logro obtenido, permitió que a nivel nacional 252, 834 personas se activaran físicamente mediante el uso de los servicios de Cultura Física y deporte que se imparten en las Unidades de Prestaciones Sociales, con lo que se contribuye al cumplimiento del objetivo para el primer trimestre del Programa Nacional de Activación Física para la Salud.  Otros Motivos:Los datos corresponden al periodo enero ¿ marzo de 2023, última información disponible en el Sistema de Información de Prestaciones Sociales Institucionales (SIPSI). Derivado a que la Matriz de Indicadores para Resultado del Pp E012 ¿Prestaciones Sociales¿ se le realizó una reingeniería en el mes de marzo del presente a sus indicadores. Por ello, el presente indicador no cuenta con una meta programada. Por lo anterior, la meta sería la siguiente: Numerador: 262,726/ Denominador: 328, 407 = Resultado: 80%.</t>
    </r>
  </si>
  <si>
    <r>
      <t xml:space="preserve">Porcentaje de personas inscritas a cursos y talleres de Desarrollo Cultural.
</t>
    </r>
    <r>
      <rPr>
        <sz val="10"/>
        <rFont val="Soberana Sans"/>
        <family val="2"/>
      </rPr>
      <t xml:space="preserve"> Causa : El avance registrado de 37.54% para Personas inscritas a cursos y talleres de desarrollo cultural, durante el primer trimestre 2023, permitió un avance de 103.44% respecto de la meta programada de 36.29%. Lo anterior, propiciado por un cálculo oportuno y valoración adecuada de las metas 2023 propuestas, por las diferentes unidades operativas de prestaciones sociales institucionales, que forman parte de los Órganos de Operación Administrativa Desconcentrada del IMSS; además del crecimiento de 3.7% de la tasa anual del empleo, registrado por el IMSS, durante el año finalizado: 2022. Efecto: Las causas señaladas propiciaron el registro de un mayor número de alumnos inscritos a cursos y talleres de desarrollo cultural y una mayor cantidad de empleos generados, en el sector formal, durante el año 2022. Las causas señaladas dieron como efectos el incremento de la demanda a los cursos y talleres de desarrollo cultural que imparte el IMSS en sus diversas unidades operativas de prestaciones sociales institucionales.  Otros Motivos:Autorización oportuna de los Criterios Técnicos para la Programación Anual de Actividades de Prestaciones Sociales Institucionales 2023; y el incremento de más de uno por ciento en el número de alumnos inscritos en el primer trimestre 2023, respecto de lo programado en cursos y talleres de desarrollo cultural. Derivado a que la Matriz de Indicadores para Resultado del Pp E012 ¿Prestaciones Sociales¿ se le realizó una reingeniería en el mes de marzo del presente a sus indicadores. Por ello, el presente indicador no cuenta con una meta programada. Por lo anterior, la meta sería la siguiente: Numerador: 28,979 / Denominador: 79,851 = Resultado: 36.29%.</t>
    </r>
  </si>
  <si>
    <r>
      <t xml:space="preserve">Porcentaje de personas inscritas a cursos de Promoción a la Salud.
</t>
    </r>
    <r>
      <rPr>
        <sz val="10"/>
        <rFont val="Soberana Sans"/>
        <family val="2"/>
      </rPr>
      <t xml:space="preserve"> Causa : El avance reportado permitió el avance del 86.89% de la meta lo cual implicó un avance inferior a lo programado, los factores que contribuyen a este avance es el impulso a los programas con difusión de los servicios. Efecto: El logro obtenido permite reflejar la necesidad de una mayor cantidad de difusión de los programas para elevar la cobertura de estos. Otros Motivos:A raíz de una campaña de marketin social con la estrategia ELSSA fue posible lograr mayor difusión de la cartera de servicios. Derivado a que la Matriz de Indicadores para Resultado del Pp E012 ¿Prestaciones Sociales¿ se le realizó una reingeniería en el mes de marzo del presente a sus indicadores. Por ello, el presente indicador no cuenta con una meta programada. Por lo anterior, la meta sería la siguiente: Numerador: 66,892 / Denominador: 73,581 = Resultado: 90%.</t>
    </r>
  </si>
  <si>
    <r>
      <t xml:space="preserve">Porcentaje de programas de capacitación actualizados de Promoción de la Salud.
</t>
    </r>
    <r>
      <rPr>
        <sz val="10"/>
        <rFont val="Soberana Sans"/>
        <family val="2"/>
      </rPr>
      <t>Sin Información,Sin Justificación</t>
    </r>
  </si>
  <si>
    <r>
      <t xml:space="preserve">Porcentaje de personas usuarias que se enteraron de los servicios a través de la promoción y difusión de Centros Vacacionales en Internet.
</t>
    </r>
    <r>
      <rPr>
        <sz val="10"/>
        <rFont val="Soberana Sans"/>
        <family val="2"/>
      </rPr>
      <t xml:space="preserve"> Causa : Se logró un porcentaje de 30.49% para el primer trimestre de 2023, lo que implicó un avance favorable de la meta programada siendo esta de 29.99%. La importancia del internet en el turismo es que este provee mayores facilidades y herramientas a la población usuaria para la planificación de sus viajes, gracias al internet y a los medios electrónicos en general, se ha facilitado la difusión de contenidos relacionados con las instalaciones y servicios que ofrecen los Centros Vacacionales. Efecto: Durante el primer trimestre de 2023 se cumplió la meta establecida, logrando el impacto deseado entre la población usuaria mediante la publicación de poco más de 250 contenidos a través de la página web, micrositios institucionales, redes sociales, avisos institucionales y revistas digitales. Otros Motivos:Derivado a que la Matriz de Indicadores para Resultado del Pp E012 ¿Prestaciones Sociales¿ se le realizó una reingeniería en el mes de marzo del presente a sus indicadores. Por ello, el presente indicador no cuenta con una meta programada. Por lo anterior, la meta sería la siguiente: Numerador: 562 / Denominador: 1,874 = Resultado: 29.99%.</t>
    </r>
  </si>
  <si>
    <r>
      <t xml:space="preserve">Porcentaje de usuarios que utilizan algún descuento en las tarifas, respecto del total de usuarios registrados.
</t>
    </r>
    <r>
      <rPr>
        <sz val="10"/>
        <rFont val="Soberana Sans"/>
        <family val="2"/>
      </rPr>
      <t xml:space="preserve"> Causa : Debido a la situación económica presentada a inicios de 2023 y adicionalmente a los descuentos previstos para Trabajadores IMSS, Derechohabientes y Adultos Mayores, fue necesario generar estrategias comerciales con esquemas de descuentos atractivos orientados a apoyar a las familias mexicanas, con la finalidad de incentivar la afluencia a los Centros Vacacionales. Efecto: Aun cuando se observó un incremento en el flujo de viajeros a los Centros Vacacionales respecto al mismo periodo del año anterior, solo el 31.87% de los usuarios que visitaron los Centros Vacacionales solicitaron la aplicación de descuentos en los servicios de hospedaje, balneario y campamento, quedando 10.13% por debajo de la meta establecida. Otros Motivos:Una de las principales restricciones aplicables para hacer válidos los descuentos es que éstos no podrán ser solicitados durante fines de semana largos y periodos vacacionales; aunado a lo anterior, la reactivación del segmento de grupos limitó la oferta de espacios disponibles, principalmente en el servicio de hospedaje. Derivado a que la Matriz de Indicadores para Resultado del Pp E012 ¿Prestaciones Sociales¿ se le realizó una reingeniería en el mes de marzo del presente a sus indicadores. Por ello, el presente indicador no cuenta con una meta programada. Por lo anterior, la meta sería la siguiente: Numerador: 43,294 / Denominador: 103,082 = Resultado: 42%.</t>
    </r>
  </si>
  <si>
    <r>
      <t xml:space="preserve">Porcentaje de captación de finados en Velatorios IMSS.
</t>
    </r>
    <r>
      <rPr>
        <sz val="10"/>
        <rFont val="Soberana Sans"/>
        <family val="2"/>
      </rPr>
      <t xml:space="preserve"> Causa : Cifras Preliminares. Los Velatorios IMSS obtuvieron un porcentaje de la meta del 62.88% para el primer trimestre de 2023, lo que implicó un avance inferior a la meta programada de 108.49%. Los factores que contribuyeron al avance reportado fueron: 1) Disminución en la tasa de mortandad y 2) Se cuenta con promotores en casi todos los Velatorios, sin embargo; se realizan prácticas desleales en unidades médicas, sin posibilidad de captar la mayor parte de finados por este medio. Efecto: El logro obtenido no obtuvo el impacto esperado en la captación de finados; por la cual no se alcanzó la meta establecida. Otros Motivos:Se fortalecerá el seguimiento con unidades médicas para que se permita el ingreso a los promotores con la finalidad captar más finados por este medio. Derivado a que la Matriz de Indicadores para Resultado del Pp E012 ¿Prestaciones Sociales¿ se le realizó una reingeniería en el mes de marzo del presente a sus indicadores. Por ello, el presente indicador no cuenta con una meta programada. Por lo anterior, la meta sería la siguiente: Numerador: 3,921 / Denominador: 3,614 = Resultado: 108.49%.</t>
    </r>
  </si>
  <si>
    <r>
      <t xml:space="preserve">Porcentaje de capacidad del servicio de velaciones en capilla otorgadas en los servicios funerarios.
</t>
    </r>
    <r>
      <rPr>
        <sz val="10"/>
        <rFont val="Soberana Sans"/>
        <family val="2"/>
      </rPr>
      <t xml:space="preserve"> Causa : Los Velatorios IMSS obtuvieron un porcentaje de la meta del 66.48% para el primer trimestre de 2023, lo que implicó un avance inferior a la meta de 109.03%, toda vez que se cuenta con promotores en casi todos los Velatorios, sin embargo; a partir de  la contingencia del COVID-19 los usuarios de los servicios funerarios, prefieren la velación en domicilio o en su caso cremación directa. Efecto: El logro obtenido no obtuvo el impacto esperado en la utilización de las capillas en velatorios IMSS; por la cual no se alcanzó la meta establecida. Otros Motivos:Derivado a que la Matriz de Indicadores para Resultado del Pp E012 ¿Prestaciones Sociales¿ se le realizó una reingeniería en el mes de marzo del presente a sus indicadores. Por ello, el presente indicador no cuenta con una meta programada. Por lo anterior, la meta sería la siguiente: Numerador: 1,280 / Denominador: 1,174 = Resultado: 109.03%.</t>
    </r>
  </si>
  <si>
    <r>
      <t xml:space="preserve">Variación porcentual de pláticas de promoción y difusión de los servicios funerarios.
</t>
    </r>
    <r>
      <rPr>
        <sz val="10"/>
        <rFont val="Soberana Sans"/>
        <family val="2"/>
      </rPr>
      <t xml:space="preserve"> Causa : Los Velatorios IMSS lograron un porcentaje de 147.71% para el primer trimestre de 2023, lo que implicó un avance favorable de la meta programada siendo esta del 108.92%. Efecto: Se logró dar un sobre cumplimiento a la meta establecida. Otros Motivos:Derivado a que la Matriz de Indicadores para Resultado del Pp E012 ¿Prestaciones Sociales¿ se le realizó una reingeniería en el mes de marzo del presente a sus indicadores. Por ello, el presente indicador no cuenta con una meta programada. Por lo anterior, la meta sería la siguiente: Numerador: 452 / Denominador: 415 = Resultado: 108.92%.</t>
    </r>
  </si>
  <si>
    <t>K012</t>
  </si>
  <si>
    <t>Proyectos de infraestructura social de asistencia y seguridad social</t>
  </si>
  <si>
    <t>Contribuir al bienestar social e igualdad mediante el desarrollo de infraestructura médica</t>
  </si>
  <si>
    <r>
      <t>Esperanza de vida al nacer</t>
    </r>
    <r>
      <rPr>
        <i/>
        <sz val="10"/>
        <color indexed="30"/>
        <rFont val="Soberana Sans"/>
      </rPr>
      <t xml:space="preserve">
</t>
    </r>
  </si>
  <si>
    <t>La población derechohabiente del IMSS cuenta con infraestructura médica nueva y ampliada</t>
  </si>
  <si>
    <r>
      <t>Camas censables por mil derechohabientes</t>
    </r>
    <r>
      <rPr>
        <i/>
        <sz val="10"/>
        <color indexed="30"/>
        <rFont val="Soberana Sans"/>
      </rPr>
      <t xml:space="preserve">
</t>
    </r>
  </si>
  <si>
    <t>(Número de camas censables en operación en el período t / Total de población derechohabiente en el período  t) x 1,000</t>
  </si>
  <si>
    <t>Razón por mil derechohabientes</t>
  </si>
  <si>
    <r>
      <t>Consultorios de Medicina Familiar por cada seis mil derechohabientes</t>
    </r>
    <r>
      <rPr>
        <i/>
        <sz val="10"/>
        <color indexed="30"/>
        <rFont val="Soberana Sans"/>
      </rPr>
      <t xml:space="preserve">
</t>
    </r>
  </si>
  <si>
    <t>(Número de consultorios de medicina familiar en operación en el período t / Total de población derechohabiente adscrita a la UMF en el período t) * 6,000</t>
  </si>
  <si>
    <t>Razón por seis mil derechohabientes</t>
  </si>
  <si>
    <t>A Infraestructura médica desarrollada</t>
  </si>
  <si>
    <r>
      <t>Porcentaje de obras concluidas respecto al Programa de Obras y su equipamiento del IMSS</t>
    </r>
    <r>
      <rPr>
        <i/>
        <sz val="10"/>
        <color indexed="30"/>
        <rFont val="Soberana Sans"/>
      </rPr>
      <t xml:space="preserve">
</t>
    </r>
  </si>
  <si>
    <t>(Sumatoria de obras concluidas al período t / Total de obras consideradas en el Programa Anual de Obras para concluir al período t) * 100</t>
  </si>
  <si>
    <t>Porcentaje de obras concluidas</t>
  </si>
  <si>
    <t>A 1 Planeación de infraestructura médica y ampliada</t>
  </si>
  <si>
    <r>
      <t>Porcentaje de cumplimiento de avance físico del Programa Anual de Obras</t>
    </r>
    <r>
      <rPr>
        <i/>
        <sz val="10"/>
        <color indexed="30"/>
        <rFont val="Soberana Sans"/>
      </rPr>
      <t xml:space="preserve">
</t>
    </r>
  </si>
  <si>
    <t>(Sumatoria de obras que cumplen el avance físico programado al período / Total de obras que se ejecutan de acuerdo con el Programa Anual de Obras al período t) * 100</t>
  </si>
  <si>
    <r>
      <t xml:space="preserve">Esperanza de vida al nacer
</t>
    </r>
    <r>
      <rPr>
        <sz val="10"/>
        <rFont val="Soberana Sans"/>
        <family val="2"/>
      </rPr>
      <t>Sin Información,Sin Justificación</t>
    </r>
  </si>
  <si>
    <r>
      <t xml:space="preserve">Camas censables por mil derechohabientes
</t>
    </r>
    <r>
      <rPr>
        <sz val="10"/>
        <rFont val="Soberana Sans"/>
        <family val="2"/>
      </rPr>
      <t>Sin Información,Sin Justificación</t>
    </r>
  </si>
  <si>
    <r>
      <t xml:space="preserve">Consultorios de Medicina Familiar por cada seis mil derechohabientes
</t>
    </r>
    <r>
      <rPr>
        <sz val="10"/>
        <rFont val="Soberana Sans"/>
        <family val="2"/>
      </rPr>
      <t>Sin Información,Sin Justificación</t>
    </r>
  </si>
  <si>
    <r>
      <t xml:space="preserve">Porcentaje de obras concluidas respecto al Programa de Obras y su equipamiento del IMSS
</t>
    </r>
    <r>
      <rPr>
        <sz val="10"/>
        <rFont val="Soberana Sans"/>
        <family val="2"/>
      </rPr>
      <t>Sin Información,Sin Justificación</t>
    </r>
  </si>
  <si>
    <r>
      <t xml:space="preserve">Porcentaje de cumplimiento de avance físico del Programa Anual de Obras
</t>
    </r>
    <r>
      <rPr>
        <sz val="10"/>
        <rFont val="Soberana Sans"/>
        <family val="2"/>
      </rPr>
      <t>Sin Información,Sin Justificación</t>
    </r>
  </si>
  <si>
    <t>K029</t>
  </si>
  <si>
    <t>Programas de adquisiciones</t>
  </si>
  <si>
    <t>Contribuir al bienestar social e igualdad mediante la sustitución del equipo deteriorado de las Unidades del Instituto, para brindar servicios oportunos y de calidad a la población derechohabiente.</t>
  </si>
  <si>
    <r>
      <t>Porcentaje de gasto público en salud destinado a la provisión de atención médica y salud pública extramuros</t>
    </r>
    <r>
      <rPr>
        <i/>
        <sz val="10"/>
        <color indexed="30"/>
        <rFont val="Soberana Sans"/>
      </rPr>
      <t xml:space="preserve">
</t>
    </r>
  </si>
  <si>
    <t>Resulta de restar al cien por ciento del gasto público en salud el porcentaje del gasto destinado a administración y rectoría del Sistema Nacional de Salud.  La definición de administración y rectoría sigue lo estipulado por la OCDE, refiriéndose a actividades de planeación, gestión, regulación, recaudación de fondos y manejo de las demandas del sistema  El gasto administrativo es un indicador que se reporta a la OCDE para seguimiento en la publicación de Health Data</t>
  </si>
  <si>
    <t>Gestión-Eficacia-Anual</t>
  </si>
  <si>
    <t>Las unidades medicas y no medicas del Instituto cuentan con el equipamiento necesario para otorgar atención de calidad a los usuarios.</t>
  </si>
  <si>
    <r>
      <t>Impacto de los equipos médicos recibidos, en la atención a los derechohabientes en las Unidades Médicas del Instituto.</t>
    </r>
    <r>
      <rPr>
        <i/>
        <sz val="10"/>
        <color indexed="30"/>
        <rFont val="Soberana Sans"/>
      </rPr>
      <t xml:space="preserve">
</t>
    </r>
  </si>
  <si>
    <t>Promedio de la puntuación obtenida en la Encuesta Nacional de Equipo Médico Adquirido.</t>
  </si>
  <si>
    <t>Estratégico-Eficiencia-Anual</t>
  </si>
  <si>
    <r>
      <t>Porcentaje de unidades beneficiadas con los bienes de inversión adquiridos</t>
    </r>
    <r>
      <rPr>
        <i/>
        <sz val="10"/>
        <color indexed="30"/>
        <rFont val="Soberana Sans"/>
      </rPr>
      <t xml:space="preserve">
</t>
    </r>
  </si>
  <si>
    <t>(Cantidad de Unidades Total / Cantidad de Unidades Beneficiada)*100</t>
  </si>
  <si>
    <t>A Equipos médicos y no médicos operando en las Unidades del Instituto.</t>
  </si>
  <si>
    <r>
      <t>Porcentaje de recepción de equipo adquirido</t>
    </r>
    <r>
      <rPr>
        <i/>
        <sz val="10"/>
        <color indexed="30"/>
        <rFont val="Soberana Sans"/>
      </rPr>
      <t xml:space="preserve">
</t>
    </r>
  </si>
  <si>
    <t>(Número de equipos recibidos / Total de equipos adquiridos) x 100</t>
  </si>
  <si>
    <r>
      <t xml:space="preserve">Porcentaje de equipos no médicos  instalados, funcionando y puestos en operación  </t>
    </r>
    <r>
      <rPr>
        <i/>
        <sz val="10"/>
        <color indexed="30"/>
        <rFont val="Soberana Sans"/>
      </rPr>
      <t xml:space="preserve">
</t>
    </r>
  </si>
  <si>
    <t>(Equipos no médicos instalados / Equipos no médicos autorizados)*100</t>
  </si>
  <si>
    <t>A 1 Integración de los requerimientos de sustitución de equipo médico y no médico de las Unidades del Instituto.</t>
  </si>
  <si>
    <r>
      <t>Porcentaje de requerimientos y detección de necesidades de sustitución de equipo no médico en las Unidades del Ámbito Institucional.</t>
    </r>
    <r>
      <rPr>
        <i/>
        <sz val="10"/>
        <color indexed="30"/>
        <rFont val="Soberana Sans"/>
      </rPr>
      <t xml:space="preserve">
</t>
    </r>
  </si>
  <si>
    <t>(Número de solicitudes de requerimiento autorizado / Numero de requerimientos recibidos)*100</t>
  </si>
  <si>
    <r>
      <t>Porcentaje de requerimientos actualizados</t>
    </r>
    <r>
      <rPr>
        <i/>
        <sz val="10"/>
        <color indexed="30"/>
        <rFont val="Soberana Sans"/>
      </rPr>
      <t xml:space="preserve">
</t>
    </r>
  </si>
  <si>
    <t>(Número de solicitudes de requerimiento validadas / Numero de requerimientos recibidos)*100</t>
  </si>
  <si>
    <t>Gestión-Eficiencia-Anual</t>
  </si>
  <si>
    <t>A 2 Adjudicación del suministro de los equipos de sustitución, médicos y no médicos en las Unidades del Instituto</t>
  </si>
  <si>
    <r>
      <t>Porcentaje de expedientes que llegan a fallo integrados para la planeación e integración del Programa de Adquisiciones</t>
    </r>
    <r>
      <rPr>
        <i/>
        <sz val="10"/>
        <color indexed="30"/>
        <rFont val="Soberana Sans"/>
      </rPr>
      <t xml:space="preserve">
</t>
    </r>
  </si>
  <si>
    <t>(Cantidad de expedientes de sustitución de equipo no médico, que llegan a fallo / Cantidad de expedientes concluidos)*100</t>
  </si>
  <si>
    <r>
      <t xml:space="preserve">Porcentaje de adquisición de equipo médico </t>
    </r>
    <r>
      <rPr>
        <i/>
        <sz val="10"/>
        <color indexed="30"/>
        <rFont val="Soberana Sans"/>
      </rPr>
      <t xml:space="preserve">
</t>
    </r>
  </si>
  <si>
    <t xml:space="preserve">(Número de equipos adjudicados/ Total de equipos incorporados en los procesos de adquisición) * 100 </t>
  </si>
  <si>
    <t>Gestión-Eficacia-Cuatrimestral</t>
  </si>
  <si>
    <r>
      <t xml:space="preserve">Porcentaje de gasto público en salud destinado a la provisión de atención médica y salud pública extramuros
</t>
    </r>
    <r>
      <rPr>
        <sz val="10"/>
        <rFont val="Soberana Sans"/>
        <family val="2"/>
      </rPr>
      <t>Sin Información,Sin Justificación</t>
    </r>
  </si>
  <si>
    <r>
      <t xml:space="preserve">Impacto de los equipos médicos recibidos, en la atención a los derechohabientes en las Unidades Médicas del Instituto.
</t>
    </r>
    <r>
      <rPr>
        <sz val="10"/>
        <rFont val="Soberana Sans"/>
        <family val="2"/>
      </rPr>
      <t>Sin Información,Sin Justificación</t>
    </r>
  </si>
  <si>
    <r>
      <t xml:space="preserve">Porcentaje de unidades beneficiadas con los bienes de inversión adquiridos
</t>
    </r>
    <r>
      <rPr>
        <sz val="10"/>
        <rFont val="Soberana Sans"/>
        <family val="2"/>
      </rPr>
      <t>Sin Información,Sin Justificación</t>
    </r>
  </si>
  <si>
    <r>
      <t xml:space="preserve">Porcentaje de recepción de equipo adquirido
</t>
    </r>
    <r>
      <rPr>
        <sz val="10"/>
        <rFont val="Soberana Sans"/>
        <family val="2"/>
      </rPr>
      <t>Sin Información,Sin Justificación</t>
    </r>
  </si>
  <si>
    <r>
      <t xml:space="preserve">Porcentaje de equipos no médicos  instalados, funcionando y puestos en operación  
</t>
    </r>
    <r>
      <rPr>
        <sz val="10"/>
        <rFont val="Soberana Sans"/>
        <family val="2"/>
      </rPr>
      <t>Sin Información,Sin Justificación</t>
    </r>
  </si>
  <si>
    <r>
      <t xml:space="preserve">Porcentaje de requerimientos y detección de necesidades de sustitución de equipo no médico en las Unidades del Ámbito Institucional.
</t>
    </r>
    <r>
      <rPr>
        <sz val="10"/>
        <rFont val="Soberana Sans"/>
        <family val="2"/>
      </rPr>
      <t>Sin Información,Sin Justificación</t>
    </r>
  </si>
  <si>
    <r>
      <t xml:space="preserve">Porcentaje de requerimientos actualizados
</t>
    </r>
    <r>
      <rPr>
        <sz val="10"/>
        <rFont val="Soberana Sans"/>
        <family val="2"/>
      </rPr>
      <t>Sin Información,Sin Justificación</t>
    </r>
  </si>
  <si>
    <r>
      <t xml:space="preserve">Porcentaje de expedientes que llegan a fallo integrados para la planeación e integración del Programa de Adquisiciones
</t>
    </r>
    <r>
      <rPr>
        <sz val="10"/>
        <rFont val="Soberana Sans"/>
        <family val="2"/>
      </rPr>
      <t>Sin Información,Sin Justificación</t>
    </r>
  </si>
  <si>
    <r>
      <t xml:space="preserve">Porcentaje de adquisición de equipo médico 
</t>
    </r>
    <r>
      <rPr>
        <sz val="10"/>
        <rFont val="Soberana Sans"/>
        <family val="2"/>
      </rPr>
      <t>Sin Información,Sin Justificación</t>
    </r>
  </si>
  <si>
    <t>Reporte de avance de los Indicadores de Desempeño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</si>
</sst>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8" formatCode="#,##0.0"/>
  </numFmts>
  <fonts count="34" x14ac:knownFonts="1">
    <font>
      <sz val="10"/>
      <name val="Soberana Sans"/>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Soberana Sans"/>
      <family val="2"/>
    </font>
    <font>
      <sz val="10"/>
      <name val="Soberana Sans"/>
      <family val="2"/>
    </font>
    <font>
      <b/>
      <sz val="12"/>
      <name val="Soberana Sans"/>
      <family val="2"/>
    </font>
    <font>
      <b/>
      <sz val="14"/>
      <color indexed="23"/>
      <name val="Soberana Sans"/>
      <family val="3"/>
    </font>
    <font>
      <b/>
      <sz val="16"/>
      <color indexed="23"/>
      <name val="Soberana Sans"/>
      <family val="3"/>
    </font>
    <font>
      <b/>
      <sz val="10"/>
      <color indexed="8"/>
      <name val="Soberana Sans"/>
      <family val="2"/>
    </font>
    <font>
      <sz val="10"/>
      <color indexed="8"/>
      <name val="Soberana Sans"/>
      <family val="2"/>
    </font>
    <font>
      <b/>
      <sz val="11"/>
      <name val="Soberana Sans"/>
      <family val="2"/>
    </font>
    <font>
      <b/>
      <sz val="10"/>
      <color indexed="9"/>
      <name val="Soberana Sans"/>
      <family val="2"/>
    </font>
    <font>
      <sz val="10"/>
      <color indexed="9"/>
      <name val="Soberana Sans"/>
      <family val="2"/>
    </font>
    <font>
      <sz val="16"/>
      <color indexed="9"/>
      <name val="Soberana Sans"/>
      <family val="3"/>
    </font>
    <font>
      <sz val="14"/>
      <color indexed="9"/>
      <name val="Soberana Sans"/>
      <family val="3"/>
    </font>
    <font>
      <b/>
      <sz val="11"/>
      <color indexed="8"/>
      <name val="Soberana Sans"/>
      <family val="2"/>
    </font>
    <font>
      <sz val="12"/>
      <name val="Soberana Sans"/>
      <family val="2"/>
    </font>
    <font>
      <b/>
      <sz val="28"/>
      <color indexed="8"/>
      <name val="Soberana Sans"/>
    </font>
    <font>
      <i/>
      <sz val="10"/>
      <color indexed="30"/>
      <name val="Soberana Sans"/>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B050"/>
        <bgColor indexed="64"/>
      </patternFill>
    </fill>
    <fill>
      <patternFill patternType="solid">
        <fgColor rgb="FFFFFFFF"/>
        <bgColor indexed="64"/>
      </patternFill>
    </fill>
    <fill>
      <patternFill patternType="solid">
        <fgColor rgb="FFBFBFBF"/>
        <bgColor indexed="64"/>
      </patternFill>
    </fill>
    <fill>
      <patternFill patternType="solid">
        <fgColor rgb="FFD8D8D8"/>
        <bgColor indexed="64"/>
      </patternFill>
    </fill>
  </fills>
  <borders count="6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ck">
        <color rgb="FF969696"/>
      </left>
      <right/>
      <top style="thick">
        <color rgb="FF969696"/>
      </top>
      <bottom style="thick">
        <color rgb="FF969696"/>
      </bottom>
      <diagonal/>
    </border>
    <border>
      <left/>
      <right/>
      <top style="thick">
        <color rgb="FF969696"/>
      </top>
      <bottom style="thick">
        <color rgb="FF969696"/>
      </bottom>
      <diagonal/>
    </border>
    <border>
      <left/>
      <right style="thick">
        <color rgb="FF969696"/>
      </right>
      <top style="thick">
        <color rgb="FF969696"/>
      </top>
      <bottom style="thick">
        <color rgb="FF969696"/>
      </bottom>
      <diagonal/>
    </border>
    <border>
      <left style="medium">
        <color rgb="FF000000"/>
      </left>
      <right/>
      <top/>
      <bottom/>
      <diagonal/>
    </border>
    <border>
      <left/>
      <right/>
      <top style="thick">
        <color rgb="FF969696"/>
      </top>
      <bottom/>
      <diagonal/>
    </border>
    <border>
      <left/>
      <right style="medium">
        <color rgb="FF000000"/>
      </right>
      <top/>
      <bottom/>
      <diagonal/>
    </border>
    <border>
      <left style="medium">
        <color rgb="FF000000"/>
      </left>
      <right/>
      <top/>
      <bottom style="thick">
        <color rgb="FF969696"/>
      </bottom>
      <diagonal/>
    </border>
    <border>
      <left/>
      <right/>
      <top/>
      <bottom style="thick">
        <color rgb="FF969696"/>
      </bottom>
      <diagonal/>
    </border>
    <border>
      <left/>
      <right style="medium">
        <color rgb="FF000000"/>
      </right>
      <top/>
      <bottom style="thick">
        <color rgb="FF969696"/>
      </bottom>
      <diagonal/>
    </border>
    <border>
      <left style="medium">
        <color rgb="FF000000"/>
      </left>
      <right style="thin">
        <color rgb="FF000000"/>
      </right>
      <top style="thin">
        <color rgb="FF000000"/>
      </top>
      <bottom/>
      <diagonal/>
    </border>
    <border>
      <left style="medium">
        <color rgb="FF000000"/>
      </left>
      <right style="thin">
        <color rgb="FF000000"/>
      </right>
      <top/>
      <bottom style="thick">
        <color rgb="FF000000"/>
      </bottom>
      <diagonal/>
    </border>
    <border>
      <left style="medium">
        <color rgb="FF000000"/>
      </left>
      <right style="thin">
        <color rgb="FF000000"/>
      </right>
      <top/>
      <bottom/>
      <diagonal/>
    </border>
    <border>
      <left/>
      <right/>
      <top style="thin">
        <color rgb="FF000000"/>
      </top>
      <bottom/>
      <diagonal/>
    </border>
    <border>
      <left/>
      <right style="thin">
        <color rgb="FF000000"/>
      </right>
      <top style="thin">
        <color rgb="FF000000"/>
      </top>
      <bottom/>
      <diagonal/>
    </border>
    <border>
      <left/>
      <right/>
      <top/>
      <bottom style="thick">
        <color rgb="FF000000"/>
      </bottom>
      <diagonal/>
    </border>
    <border>
      <left/>
      <right style="thin">
        <color rgb="FF000000"/>
      </right>
      <top/>
      <bottom style="thick">
        <color rgb="FF000000"/>
      </bottom>
      <diagonal/>
    </border>
    <border>
      <left/>
      <right style="thin">
        <color rgb="FF000000"/>
      </right>
      <top/>
      <bottom/>
      <diagonal/>
    </border>
    <border>
      <left style="thin">
        <color rgb="FF000000"/>
      </left>
      <right style="thin">
        <color rgb="FF000000"/>
      </right>
      <top style="thick">
        <color rgb="FF969696"/>
      </top>
      <bottom style="thin">
        <color rgb="FF000000"/>
      </bottom>
      <diagonal/>
    </border>
    <border>
      <left style="thin">
        <color rgb="FF000000"/>
      </left>
      <right/>
      <top style="thick">
        <color rgb="FF969696"/>
      </top>
      <bottom style="thin">
        <color rgb="FF000000"/>
      </bottom>
      <diagonal/>
    </border>
    <border>
      <left/>
      <right style="thin">
        <color rgb="FF000000"/>
      </right>
      <top style="thick">
        <color rgb="FF969696"/>
      </top>
      <bottom style="thin">
        <color rgb="FF000000"/>
      </bottom>
      <diagonal/>
    </border>
    <border>
      <left/>
      <right/>
      <top style="thick">
        <color rgb="FF969696"/>
      </top>
      <bottom style="thin">
        <color rgb="FF000000"/>
      </bottom>
      <diagonal/>
    </border>
    <border>
      <left/>
      <right style="medium">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ck">
        <color rgb="FF333333"/>
      </bottom>
      <diagonal/>
    </border>
    <border>
      <left/>
      <right/>
      <top/>
      <bottom style="thick">
        <color rgb="FF333333"/>
      </bottom>
      <diagonal/>
    </border>
    <border>
      <left/>
      <right style="medium">
        <color rgb="FF000000"/>
      </right>
      <top style="thin">
        <color rgb="FF000000"/>
      </top>
      <bottom/>
      <diagonal/>
    </border>
    <border>
      <left/>
      <right style="medium">
        <color rgb="FF000000"/>
      </right>
      <top/>
      <bottom style="thick">
        <color rgb="FF333333"/>
      </bottom>
      <diagonal/>
    </border>
    <border>
      <left/>
      <right style="thin">
        <color rgb="FF000000"/>
      </right>
      <top/>
      <bottom style="thick">
        <color rgb="FF333333"/>
      </bottom>
      <diagonal/>
    </border>
    <border>
      <left style="medium">
        <color auto="1"/>
      </left>
      <right/>
      <top style="thick">
        <color rgb="FF969696"/>
      </top>
      <bottom style="thin">
        <color rgb="FFD8D8D8"/>
      </bottom>
      <diagonal/>
    </border>
    <border>
      <left/>
      <right/>
      <top style="thick">
        <color rgb="FF969696"/>
      </top>
      <bottom style="thin">
        <color rgb="FFD8D8D8"/>
      </bottom>
      <diagonal/>
    </border>
    <border>
      <left/>
      <right style="medium">
        <color auto="1"/>
      </right>
      <top style="thick">
        <color rgb="FF969696"/>
      </top>
      <bottom style="thin">
        <color rgb="FFD8D8D8"/>
      </bottom>
      <diagonal/>
    </border>
    <border>
      <left style="medium">
        <color auto="1"/>
      </left>
      <right/>
      <top style="thin">
        <color rgb="FFD8D8D8"/>
      </top>
      <bottom style="thin">
        <color rgb="FFD8D8D8"/>
      </bottom>
      <diagonal/>
    </border>
    <border>
      <left/>
      <right/>
      <top style="thin">
        <color rgb="FFD8D8D8"/>
      </top>
      <bottom style="thin">
        <color rgb="FFD8D8D8"/>
      </bottom>
      <diagonal/>
    </border>
    <border>
      <left/>
      <right style="medium">
        <color auto="1"/>
      </right>
      <top style="thin">
        <color rgb="FFD8D8D8"/>
      </top>
      <bottom style="thin">
        <color rgb="FFD8D8D8"/>
      </bottom>
      <diagonal/>
    </border>
    <border>
      <left style="medium">
        <color rgb="FF000000"/>
      </left>
      <right/>
      <top style="thick">
        <color rgb="FF969696"/>
      </top>
      <bottom/>
      <diagonal/>
    </border>
    <border>
      <left/>
      <right style="thin">
        <color rgb="FF000000"/>
      </right>
      <top style="thick">
        <color rgb="FF969696"/>
      </top>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top/>
      <bottom style="medium">
        <color rgb="FFD8D8D8"/>
      </bottom>
      <diagonal/>
    </border>
    <border>
      <left/>
      <right/>
      <top/>
      <bottom style="medium">
        <color rgb="FFD8D8D8"/>
      </bottom>
      <diagonal/>
    </border>
    <border>
      <left/>
      <right style="medium">
        <color auto="1"/>
      </right>
      <top style="thin">
        <color rgb="FFD8D8D8"/>
      </top>
      <bottom style="medium">
        <color rgb="FFD8D8D8"/>
      </bottom>
      <diagonal/>
    </border>
    <border>
      <left style="medium">
        <color rgb="FF000000"/>
      </left>
      <right/>
      <top style="medium">
        <color rgb="FFD8D8D8"/>
      </top>
      <bottom style="thin">
        <color rgb="FF000000"/>
      </bottom>
      <diagonal/>
    </border>
    <border>
      <left/>
      <right/>
      <top style="medium">
        <color rgb="FFD8D8D8"/>
      </top>
      <bottom style="thin">
        <color rgb="FF000000"/>
      </bottom>
      <diagonal/>
    </border>
    <border>
      <left style="medium">
        <color rgb="FF000000"/>
      </left>
      <right/>
      <top style="thick">
        <color rgb="FF969696"/>
      </top>
      <bottom style="thin">
        <color rgb="FFD8D8D8"/>
      </bottom>
      <diagonal/>
    </border>
    <border>
      <left/>
      <right style="medium">
        <color rgb="FF000000"/>
      </right>
      <top style="thick">
        <color rgb="FF969696"/>
      </top>
      <bottom style="thin">
        <color rgb="FFD8D8D8"/>
      </bottom>
      <diagonal/>
    </border>
    <border>
      <left style="medium">
        <color auto="1"/>
      </left>
      <right/>
      <top style="thin">
        <color rgb="FFD8D8D8"/>
      </top>
      <bottom style="medium">
        <color auto="1"/>
      </bottom>
      <diagonal/>
    </border>
    <border>
      <left/>
      <right style="medium">
        <color auto="1"/>
      </right>
      <top style="thin">
        <color rgb="FFD8D8D8"/>
      </top>
      <bottom style="medium">
        <color auto="1"/>
      </bottom>
      <diagonal/>
    </border>
    <border>
      <left/>
      <right/>
      <top style="thin">
        <color rgb="FFD8D8D8"/>
      </top>
      <bottom style="medium">
        <color auto="1"/>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5">
    <xf numFmtId="0" fontId="0" fillId="0" borderId="0" xfId="0"/>
    <xf numFmtId="0" fontId="0" fillId="0" borderId="0" xfId="0" applyAlignment="1">
      <alignment vertical="top" wrapText="1"/>
    </xf>
    <xf numFmtId="0" fontId="0" fillId="0" borderId="0" xfId="0" applyNumberFormat="1" applyFont="1" applyFill="1" applyBorder="1" applyAlignment="1" applyProtection="1"/>
    <xf numFmtId="0" fontId="28" fillId="33" borderId="0" xfId="0" applyFont="1" applyFill="1" applyAlignment="1">
      <alignment horizontal="center" vertical="center" wrapText="1"/>
    </xf>
    <xf numFmtId="0" fontId="21" fillId="0" borderId="0" xfId="0" applyFont="1" applyFill="1" applyAlignment="1">
      <alignment vertical="center"/>
    </xf>
    <xf numFmtId="0" fontId="32" fillId="34" borderId="0" xfId="0" applyFont="1" applyFill="1" applyAlignment="1">
      <alignment horizontal="center" vertical="center" wrapText="1"/>
    </xf>
    <xf numFmtId="0" fontId="20" fillId="0" borderId="0" xfId="0" applyFont="1" applyAlignment="1">
      <alignment horizontal="center" vertical="center" wrapText="1"/>
    </xf>
    <xf numFmtId="0" fontId="31" fillId="0" borderId="0" xfId="0" applyFont="1" applyAlignment="1">
      <alignment horizontal="justify" vertical="top" wrapText="1"/>
    </xf>
    <xf numFmtId="0" fontId="29" fillId="33" borderId="0" xfId="0" applyFont="1" applyFill="1" applyAlignment="1">
      <alignment horizontal="center" vertical="center" wrapText="1"/>
    </xf>
    <xf numFmtId="0" fontId="22" fillId="34" borderId="0" xfId="0" applyFont="1" applyFill="1" applyAlignment="1">
      <alignment vertical="center"/>
    </xf>
    <xf numFmtId="0" fontId="0" fillId="0" borderId="0" xfId="0" applyFill="1" applyAlignment="1">
      <alignment horizontal="center"/>
    </xf>
    <xf numFmtId="0" fontId="0" fillId="0" borderId="0" xfId="0" applyAlignment="1">
      <alignment horizontal="center"/>
    </xf>
    <xf numFmtId="0" fontId="0" fillId="0" borderId="0" xfId="0" applyFill="1"/>
    <xf numFmtId="0" fontId="23" fillId="35" borderId="10" xfId="0" applyFont="1" applyFill="1" applyBorder="1" applyAlignment="1">
      <alignment horizontal="centerContinuous" vertical="center"/>
    </xf>
    <xf numFmtId="0" fontId="24" fillId="35" borderId="11" xfId="0" applyFont="1" applyFill="1" applyBorder="1" applyAlignment="1">
      <alignment horizontal="centerContinuous" vertical="center"/>
    </xf>
    <xf numFmtId="0" fontId="24" fillId="35" borderId="11" xfId="0" applyFont="1" applyFill="1" applyBorder="1" applyAlignment="1">
      <alignment horizontal="centerContinuous" vertical="center" wrapText="1"/>
    </xf>
    <xf numFmtId="0" fontId="24" fillId="35" borderId="12" xfId="0" applyFont="1" applyFill="1" applyBorder="1" applyAlignment="1">
      <alignment horizontal="centerContinuous" vertical="center" wrapText="1"/>
    </xf>
    <xf numFmtId="0" fontId="18" fillId="0" borderId="13" xfId="0" applyFont="1" applyBorder="1" applyAlignment="1">
      <alignment vertical="top" wrapText="1"/>
    </xf>
    <xf numFmtId="0" fontId="25" fillId="0" borderId="0" xfId="0" applyFont="1" applyBorder="1" applyAlignment="1">
      <alignment horizontal="center" vertical="top" wrapText="1"/>
    </xf>
    <xf numFmtId="0" fontId="30" fillId="0" borderId="0" xfId="0" applyFont="1" applyBorder="1" applyAlignment="1">
      <alignment horizontal="justify" vertical="top" wrapText="1"/>
    </xf>
    <xf numFmtId="0" fontId="0" fillId="0" borderId="0" xfId="0" applyBorder="1" applyAlignment="1">
      <alignment horizontal="right" vertical="top" wrapText="1"/>
    </xf>
    <xf numFmtId="0" fontId="18" fillId="0" borderId="0" xfId="0" applyFont="1" applyBorder="1" applyAlignment="1">
      <alignment vertical="top" wrapText="1"/>
    </xf>
    <xf numFmtId="0" fontId="19" fillId="0" borderId="0" xfId="0" applyFont="1" applyBorder="1" applyAlignment="1">
      <alignment horizontal="center" vertical="top" wrapText="1"/>
    </xf>
    <xf numFmtId="0" fontId="19" fillId="0" borderId="0" xfId="0" applyFont="1" applyBorder="1" applyAlignment="1">
      <alignment horizontal="justify" vertical="top" wrapText="1"/>
    </xf>
    <xf numFmtId="0" fontId="19" fillId="0" borderId="15" xfId="0" applyFont="1" applyBorder="1" applyAlignment="1">
      <alignment horizontal="justify" vertical="top" wrapText="1"/>
    </xf>
    <xf numFmtId="0" fontId="20" fillId="0" borderId="13" xfId="0" applyFont="1" applyBorder="1" applyAlignment="1">
      <alignment horizontal="center" vertical="top" wrapText="1"/>
    </xf>
    <xf numFmtId="0" fontId="20" fillId="0" borderId="0" xfId="0" applyFont="1" applyBorder="1" applyAlignment="1">
      <alignment horizontal="center" vertical="top" wrapText="1"/>
    </xf>
    <xf numFmtId="0" fontId="20" fillId="0" borderId="15" xfId="0" applyFont="1" applyBorder="1" applyAlignment="1">
      <alignment horizontal="center" vertical="top" wrapText="1"/>
    </xf>
    <xf numFmtId="0" fontId="18" fillId="0" borderId="16" xfId="0" applyFont="1" applyBorder="1" applyAlignment="1">
      <alignment horizontal="justify" vertical="top" wrapText="1"/>
    </xf>
    <xf numFmtId="0" fontId="19" fillId="0" borderId="17" xfId="0" applyFont="1" applyBorder="1" applyAlignment="1">
      <alignment horizontal="justify" vertical="top" wrapText="1"/>
    </xf>
    <xf numFmtId="0" fontId="18" fillId="0" borderId="17" xfId="0" applyFont="1" applyBorder="1" applyAlignment="1">
      <alignment horizontal="right" vertical="top" wrapText="1"/>
    </xf>
    <xf numFmtId="0" fontId="0" fillId="0" borderId="17" xfId="0" applyBorder="1" applyAlignment="1">
      <alignment vertical="top" wrapText="1"/>
    </xf>
    <xf numFmtId="0" fontId="18" fillId="0" borderId="17" xfId="0" applyFont="1" applyBorder="1" applyAlignment="1">
      <alignment vertical="top" wrapText="1"/>
    </xf>
    <xf numFmtId="0" fontId="19" fillId="0" borderId="17" xfId="0" applyFont="1" applyBorder="1" applyAlignment="1">
      <alignment vertical="top" wrapText="1"/>
    </xf>
    <xf numFmtId="0" fontId="19" fillId="0" borderId="18" xfId="0" applyFont="1" applyBorder="1" applyAlignment="1">
      <alignment horizontal="justify" vertical="top" wrapText="1"/>
    </xf>
    <xf numFmtId="0" fontId="18" fillId="36" borderId="0" xfId="0" applyFont="1" applyFill="1" applyBorder="1" applyAlignment="1">
      <alignment horizontal="justify" vertical="center" wrapText="1"/>
    </xf>
    <xf numFmtId="0" fontId="18" fillId="36" borderId="19" xfId="0" applyFont="1" applyFill="1" applyBorder="1" applyAlignment="1">
      <alignment horizontal="justify" vertical="center" wrapText="1"/>
    </xf>
    <xf numFmtId="0" fontId="18" fillId="36" borderId="20" xfId="0" applyFont="1" applyFill="1" applyBorder="1" applyAlignment="1">
      <alignment horizontal="justify" vertical="center" wrapText="1"/>
    </xf>
    <xf numFmtId="0" fontId="18" fillId="36" borderId="21" xfId="0" applyFont="1" applyFill="1" applyBorder="1" applyAlignment="1">
      <alignment horizontal="justify" vertical="center" wrapText="1"/>
    </xf>
    <xf numFmtId="0" fontId="18" fillId="36" borderId="22" xfId="0" applyFont="1" applyFill="1" applyBorder="1" applyAlignment="1">
      <alignment horizontal="justify" vertical="center" wrapText="1"/>
    </xf>
    <xf numFmtId="0" fontId="18" fillId="36" borderId="23" xfId="0" applyFont="1" applyFill="1" applyBorder="1" applyAlignment="1">
      <alignment horizontal="justify" vertical="center" wrapText="1"/>
    </xf>
    <xf numFmtId="0" fontId="18" fillId="36" borderId="24" xfId="0" applyFont="1" applyFill="1" applyBorder="1" applyAlignment="1">
      <alignment horizontal="justify" vertical="center" wrapText="1"/>
    </xf>
    <xf numFmtId="0" fontId="18" fillId="36" borderId="25" xfId="0" applyFont="1" applyFill="1" applyBorder="1" applyAlignment="1">
      <alignment horizontal="justify" vertical="center" wrapText="1"/>
    </xf>
    <xf numFmtId="0" fontId="18" fillId="36" borderId="26" xfId="0" applyFont="1" applyFill="1" applyBorder="1" applyAlignment="1">
      <alignment horizontal="justify" vertical="center" wrapText="1"/>
    </xf>
    <xf numFmtId="0" fontId="18" fillId="36" borderId="27" xfId="0" applyFont="1" applyFill="1" applyBorder="1" applyAlignment="1">
      <alignment horizontal="center" vertical="center" wrapText="1"/>
    </xf>
    <xf numFmtId="0" fontId="18" fillId="36" borderId="28" xfId="0" applyFont="1" applyFill="1" applyBorder="1" applyAlignment="1">
      <alignment horizontal="center" vertical="center" wrapText="1"/>
    </xf>
    <xf numFmtId="0" fontId="18" fillId="36" borderId="29" xfId="0" applyFont="1" applyFill="1" applyBorder="1" applyAlignment="1">
      <alignment horizontal="center" vertical="center" wrapText="1"/>
    </xf>
    <xf numFmtId="0" fontId="18" fillId="36" borderId="30" xfId="0" applyFont="1" applyFill="1" applyBorder="1" applyAlignment="1">
      <alignment horizontal="center" vertical="center" wrapText="1"/>
    </xf>
    <xf numFmtId="0" fontId="18" fillId="36" borderId="31" xfId="0" applyFont="1" applyFill="1" applyBorder="1" applyAlignment="1">
      <alignment horizontal="center" vertical="center" wrapText="1"/>
    </xf>
    <xf numFmtId="0" fontId="18" fillId="36" borderId="32" xfId="0" applyFont="1" applyFill="1" applyBorder="1" applyAlignment="1">
      <alignment horizontal="center" vertical="center" wrapText="1"/>
    </xf>
    <xf numFmtId="0" fontId="18" fillId="36" borderId="33" xfId="0" applyFont="1" applyFill="1" applyBorder="1" applyAlignment="1">
      <alignment horizontal="center" vertical="center" wrapText="1"/>
    </xf>
    <xf numFmtId="0" fontId="18" fillId="36" borderId="22" xfId="0" applyFont="1" applyFill="1" applyBorder="1" applyAlignment="1">
      <alignment horizontal="center" vertical="center" wrapText="1"/>
    </xf>
    <xf numFmtId="0" fontId="18" fillId="36" borderId="34" xfId="0" applyFont="1" applyFill="1" applyBorder="1" applyAlignment="1">
      <alignment horizontal="center" vertical="center" wrapText="1"/>
    </xf>
    <xf numFmtId="0" fontId="18" fillId="36" borderId="35" xfId="0" applyFont="1" applyFill="1" applyBorder="1" applyAlignment="1">
      <alignment horizontal="center" vertical="center" wrapText="1"/>
    </xf>
    <xf numFmtId="0" fontId="18" fillId="36" borderId="26" xfId="0" applyFont="1" applyFill="1" applyBorder="1" applyAlignment="1">
      <alignment horizontal="center" vertical="top" wrapText="1"/>
    </xf>
    <xf numFmtId="0" fontId="18" fillId="36" borderId="0" xfId="0" applyFont="1" applyFill="1" applyBorder="1" applyAlignment="1">
      <alignment horizontal="center" vertical="top" wrapText="1"/>
    </xf>
    <xf numFmtId="0" fontId="18" fillId="36" borderId="36" xfId="0" applyFont="1" applyFill="1" applyBorder="1" applyAlignment="1">
      <alignment horizontal="center" vertical="center" wrapText="1"/>
    </xf>
    <xf numFmtId="0" fontId="18" fillId="36" borderId="37" xfId="0" applyFont="1" applyFill="1" applyBorder="1" applyAlignment="1">
      <alignment horizontal="center" vertical="center" wrapText="1"/>
    </xf>
    <xf numFmtId="0" fontId="18" fillId="36" borderId="35" xfId="0" applyFont="1" applyFill="1" applyBorder="1" applyAlignment="1">
      <alignment horizontal="center" vertical="center" wrapText="1"/>
    </xf>
    <xf numFmtId="0" fontId="18" fillId="36" borderId="38" xfId="0" applyFont="1" applyFill="1" applyBorder="1" applyAlignment="1">
      <alignment horizontal="center" vertical="center" wrapText="1"/>
    </xf>
    <xf numFmtId="0" fontId="19" fillId="0" borderId="0" xfId="0" applyFont="1" applyAlignment="1">
      <alignment vertical="top" wrapText="1"/>
    </xf>
    <xf numFmtId="0" fontId="18" fillId="0" borderId="39" xfId="0" applyFont="1" applyFill="1" applyBorder="1" applyAlignment="1">
      <alignment vertical="top" wrapText="1"/>
    </xf>
    <xf numFmtId="0" fontId="0" fillId="0" borderId="40" xfId="0" applyFill="1" applyBorder="1" applyAlignment="1">
      <alignment horizontal="justify" vertical="top" wrapText="1"/>
    </xf>
    <xf numFmtId="4" fontId="19" fillId="0" borderId="40" xfId="0" applyNumberFormat="1" applyFont="1" applyBorder="1" applyAlignment="1">
      <alignment horizontal="right" vertical="top" wrapText="1"/>
    </xf>
    <xf numFmtId="168" fontId="0" fillId="0" borderId="41" xfId="0" applyNumberFormat="1" applyBorder="1" applyAlignment="1">
      <alignment horizontal="right" vertical="top" wrapText="1"/>
    </xf>
    <xf numFmtId="0" fontId="18" fillId="0" borderId="42" xfId="0" applyFont="1" applyFill="1" applyBorder="1" applyAlignment="1">
      <alignment vertical="top" wrapText="1"/>
    </xf>
    <xf numFmtId="0" fontId="0" fillId="0" borderId="43" xfId="0" applyFill="1" applyBorder="1" applyAlignment="1">
      <alignment horizontal="justify" vertical="top" wrapText="1"/>
    </xf>
    <xf numFmtId="4" fontId="19" fillId="0" borderId="43" xfId="0" applyNumberFormat="1" applyFont="1" applyBorder="1" applyAlignment="1">
      <alignment horizontal="right" vertical="top" wrapText="1"/>
    </xf>
    <xf numFmtId="4" fontId="0" fillId="0" borderId="44" xfId="0" applyNumberFormat="1" applyBorder="1" applyAlignment="1">
      <alignment horizontal="right" vertical="top" wrapText="1"/>
    </xf>
    <xf numFmtId="3" fontId="19" fillId="0" borderId="43" xfId="0" applyNumberFormat="1" applyFont="1" applyBorder="1" applyAlignment="1">
      <alignment horizontal="right" vertical="top" wrapText="1"/>
    </xf>
    <xf numFmtId="3" fontId="0" fillId="0" borderId="0" xfId="0" applyNumberFormat="1" applyAlignment="1">
      <alignment vertical="top" wrapText="1"/>
    </xf>
    <xf numFmtId="0" fontId="26" fillId="36" borderId="45" xfId="0" applyFont="1" applyFill="1" applyBorder="1" applyAlignment="1">
      <alignment horizontal="centerContinuous" vertical="center"/>
    </xf>
    <xf numFmtId="0" fontId="27" fillId="36" borderId="14" xfId="0" applyFont="1" applyFill="1" applyBorder="1" applyAlignment="1">
      <alignment horizontal="centerContinuous" vertical="center"/>
    </xf>
    <xf numFmtId="0" fontId="27" fillId="36" borderId="14" xfId="0" applyFont="1" applyFill="1" applyBorder="1" applyAlignment="1">
      <alignment horizontal="centerContinuous" vertical="center" wrapText="1"/>
    </xf>
    <xf numFmtId="0" fontId="18" fillId="36" borderId="14" xfId="0" applyFont="1" applyFill="1" applyBorder="1" applyAlignment="1">
      <alignment vertical="center" wrapText="1"/>
    </xf>
    <xf numFmtId="0" fontId="18" fillId="36" borderId="46" xfId="0" applyFont="1" applyFill="1" applyBorder="1" applyAlignment="1">
      <alignment vertical="center" wrapText="1"/>
    </xf>
    <xf numFmtId="0" fontId="18" fillId="36" borderId="28" xfId="0" applyFont="1" applyFill="1" applyBorder="1" applyAlignment="1">
      <alignment horizontal="center" vertical="center" wrapText="1"/>
    </xf>
    <xf numFmtId="0" fontId="26" fillId="36" borderId="47" xfId="0" applyFont="1" applyFill="1" applyBorder="1" applyAlignment="1">
      <alignment horizontal="centerContinuous" vertical="center"/>
    </xf>
    <xf numFmtId="0" fontId="27" fillId="36" borderId="48" xfId="0" applyFont="1" applyFill="1" applyBorder="1" applyAlignment="1">
      <alignment horizontal="centerContinuous" vertical="center"/>
    </xf>
    <xf numFmtId="0" fontId="27" fillId="36" borderId="48" xfId="0" applyFont="1" applyFill="1" applyBorder="1" applyAlignment="1">
      <alignment horizontal="centerContinuous" vertical="center" wrapText="1"/>
    </xf>
    <xf numFmtId="0" fontId="18" fillId="36" borderId="48" xfId="0" applyFont="1" applyFill="1" applyBorder="1" applyAlignment="1">
      <alignment vertical="center" wrapText="1"/>
    </xf>
    <xf numFmtId="0" fontId="18" fillId="36" borderId="49" xfId="0" applyFont="1" applyFill="1" applyBorder="1" applyAlignment="1">
      <alignment horizontal="center" vertical="center" wrapText="1"/>
    </xf>
    <xf numFmtId="0" fontId="18" fillId="36" borderId="50" xfId="0" applyFont="1" applyFill="1" applyBorder="1" applyAlignment="1">
      <alignment horizontal="center" vertical="center" wrapText="1"/>
    </xf>
    <xf numFmtId="0" fontId="18" fillId="0" borderId="51" xfId="0" applyFont="1" applyBorder="1" applyAlignment="1">
      <alignment horizontal="justify" vertical="top" wrapText="1"/>
    </xf>
    <xf numFmtId="0" fontId="18" fillId="0" borderId="52" xfId="0" applyFont="1" applyBorder="1" applyAlignment="1">
      <alignment horizontal="justify" vertical="top" wrapText="1"/>
    </xf>
    <xf numFmtId="0" fontId="18" fillId="0" borderId="52" xfId="0" applyFont="1" applyBorder="1" applyAlignment="1">
      <alignment horizontal="justify" vertical="top" wrapText="1"/>
    </xf>
    <xf numFmtId="0" fontId="0" fillId="0" borderId="52" xfId="0" applyBorder="1" applyAlignment="1">
      <alignment vertical="top" wrapText="1"/>
    </xf>
    <xf numFmtId="4" fontId="0" fillId="0" borderId="52" xfId="0" applyNumberFormat="1" applyBorder="1" applyAlignment="1">
      <alignment vertical="top" wrapText="1"/>
    </xf>
    <xf numFmtId="168" fontId="0" fillId="0" borderId="52" xfId="0" applyNumberFormat="1" applyFill="1" applyBorder="1" applyAlignment="1">
      <alignment horizontal="right" vertical="top" wrapText="1"/>
    </xf>
    <xf numFmtId="168" fontId="19" fillId="0" borderId="53" xfId="0" applyNumberFormat="1" applyFont="1" applyFill="1" applyBorder="1" applyAlignment="1">
      <alignment horizontal="right" vertical="top" wrapText="1"/>
    </xf>
    <xf numFmtId="0" fontId="18" fillId="0" borderId="54" xfId="0" applyFont="1" applyBorder="1" applyAlignment="1">
      <alignment horizontal="justify" vertical="top" wrapText="1"/>
    </xf>
    <xf numFmtId="0" fontId="18" fillId="0" borderId="55" xfId="0" applyFont="1" applyBorder="1" applyAlignment="1">
      <alignment horizontal="justify" vertical="top" wrapText="1"/>
    </xf>
    <xf numFmtId="0" fontId="18" fillId="0" borderId="55" xfId="0" applyFont="1" applyBorder="1" applyAlignment="1">
      <alignment horizontal="justify" vertical="top" wrapText="1"/>
    </xf>
    <xf numFmtId="0" fontId="0" fillId="0" borderId="55" xfId="0" applyBorder="1" applyAlignment="1">
      <alignment vertical="top" wrapText="1"/>
    </xf>
    <xf numFmtId="4" fontId="0" fillId="0" borderId="55" xfId="0" applyNumberFormat="1" applyBorder="1" applyAlignment="1">
      <alignment vertical="top" wrapText="1"/>
    </xf>
    <xf numFmtId="0" fontId="18" fillId="0" borderId="56" xfId="0" applyFont="1" applyFill="1" applyBorder="1" applyAlignment="1">
      <alignment horizontal="justify" vertical="top" wrapText="1"/>
    </xf>
    <xf numFmtId="0" fontId="18" fillId="0" borderId="57" xfId="0" applyFont="1" applyFill="1" applyBorder="1" applyAlignment="1">
      <alignment horizontal="justify" vertical="top" wrapText="1"/>
    </xf>
    <xf numFmtId="0" fontId="18" fillId="0" borderId="40" xfId="0" applyFont="1" applyFill="1" applyBorder="1" applyAlignment="1">
      <alignment horizontal="justify" vertical="top" wrapText="1"/>
    </xf>
    <xf numFmtId="0" fontId="18" fillId="0" borderId="42" xfId="0" applyFont="1" applyFill="1" applyBorder="1" applyAlignment="1">
      <alignment horizontal="justify" vertical="top" wrapText="1"/>
    </xf>
    <xf numFmtId="0" fontId="18" fillId="0" borderId="44" xfId="0" applyFont="1" applyFill="1" applyBorder="1" applyAlignment="1">
      <alignment horizontal="justify" vertical="top" wrapText="1"/>
    </xf>
    <xf numFmtId="0" fontId="18" fillId="0" borderId="43" xfId="0" applyFont="1" applyFill="1" applyBorder="1" applyAlignment="1">
      <alignment horizontal="justify" vertical="top" wrapText="1"/>
    </xf>
    <xf numFmtId="0" fontId="18" fillId="0" borderId="58" xfId="0" applyFont="1" applyFill="1" applyBorder="1" applyAlignment="1">
      <alignment horizontal="justify" vertical="top" wrapText="1"/>
    </xf>
    <xf numFmtId="0" fontId="18" fillId="0" borderId="59" xfId="0" applyFont="1" applyFill="1" applyBorder="1" applyAlignment="1">
      <alignment horizontal="justify" vertical="top" wrapText="1"/>
    </xf>
    <xf numFmtId="0" fontId="18" fillId="0" borderId="60" xfId="0" applyFont="1" applyFill="1" applyBorder="1" applyAlignment="1">
      <alignment horizontal="justify" vertical="top" wrapText="1"/>
    </xf>
    <xf numFmtId="3" fontId="19" fillId="0" borderId="40" xfId="0" applyNumberFormat="1" applyFont="1" applyBorder="1" applyAlignment="1">
      <alignment horizontal="right" vertical="top" wrapText="1"/>
    </xf>
  </cellXfs>
  <cellStyles count="42">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B1:AD89"/>
  <sheetViews>
    <sheetView tabSelected="1" view="pageBreakPreview" zoomScale="80" zoomScaleNormal="80" zoomScaleSheetLayoutView="80" workbookViewId="0">
      <selection activeCell="B2" sqref="B2"/>
    </sheetView>
  </sheetViews>
  <sheetFormatPr baseColWidth="10" defaultColWidth="5" defaultRowHeight="12.75" x14ac:dyDescent="0.2"/>
  <cols>
    <col min="1" max="1" width="3.5" style="1" customWidth="1"/>
    <col min="2" max="16384" width="5" style="1"/>
  </cols>
  <sheetData>
    <row r="1" spans="2:30" s="2" customFormat="1" ht="48" customHeight="1" x14ac:dyDescent="0.2">
      <c r="B1" s="3" t="s">
        <v>533</v>
      </c>
      <c r="C1" s="3"/>
      <c r="D1" s="3"/>
      <c r="E1" s="3"/>
      <c r="F1" s="3"/>
      <c r="G1" s="3"/>
      <c r="H1" s="3"/>
      <c r="I1" s="3"/>
      <c r="J1" s="3"/>
      <c r="K1" s="3"/>
      <c r="L1" s="3"/>
      <c r="M1" s="3"/>
      <c r="N1" s="3"/>
      <c r="O1" s="3"/>
      <c r="P1" s="3"/>
      <c r="Q1" s="4" t="s">
        <v>0</v>
      </c>
    </row>
    <row r="2" spans="2:30" ht="13.5" customHeight="1" x14ac:dyDescent="0.2"/>
    <row r="3" spans="2:30" ht="13.5" customHeight="1" x14ac:dyDescent="0.2"/>
    <row r="4" spans="2:30" ht="13.5" customHeight="1" x14ac:dyDescent="0.2"/>
    <row r="5" spans="2:30" ht="13.5" customHeight="1" x14ac:dyDescent="0.2"/>
    <row r="6" spans="2:30" ht="13.5" customHeight="1" x14ac:dyDescent="0.2"/>
    <row r="7" spans="2:30" ht="13.5" customHeight="1" x14ac:dyDescent="0.2"/>
    <row r="8" spans="2:30" ht="13.5" customHeight="1" x14ac:dyDescent="0.2"/>
    <row r="9" spans="2:30" ht="13.5" customHeight="1" x14ac:dyDescent="0.2"/>
    <row r="10" spans="2:30" ht="13.5" customHeight="1" x14ac:dyDescent="0.2"/>
    <row r="11" spans="2:30" ht="13.5" customHeight="1" x14ac:dyDescent="0.2">
      <c r="B11" s="5" t="s">
        <v>1</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row>
    <row r="12" spans="2:30" ht="13.5" customHeight="1" x14ac:dyDescent="0.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row>
    <row r="13" spans="2:30" ht="13.5" customHeight="1" x14ac:dyDescent="0.2">
      <c r="B13" s="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row>
    <row r="14" spans="2:30" ht="13.5" customHeight="1" x14ac:dyDescent="0.2">
      <c r="B14" s="5"/>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row>
    <row r="15" spans="2:30" ht="13.5" customHeight="1" x14ac:dyDescent="0.2">
      <c r="B15" s="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row>
    <row r="16" spans="2:30" ht="13.5" customHeight="1" x14ac:dyDescent="0.2">
      <c r="B16" s="5"/>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row>
    <row r="17" spans="2:30" ht="13.5" customHeight="1" x14ac:dyDescent="0.2">
      <c r="B17" s="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row>
    <row r="18" spans="2:30" ht="13.5" customHeight="1" x14ac:dyDescent="0.2">
      <c r="B18" s="5"/>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row>
    <row r="19" spans="2:30" ht="13.5" customHeight="1" x14ac:dyDescent="0.2">
      <c r="B19" s="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row>
    <row r="20" spans="2:30" ht="13.5" customHeight="1" x14ac:dyDescent="0.2">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row>
    <row r="21" spans="2:30" ht="13.5" customHeight="1" x14ac:dyDescent="0.2">
      <c r="B21" s="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row>
    <row r="22" spans="2:30" ht="13.5" customHeight="1" x14ac:dyDescent="0.2">
      <c r="B22" s="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row>
    <row r="23" spans="2:30" ht="13.5" customHeight="1" x14ac:dyDescent="0.2">
      <c r="B23" s="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row>
    <row r="24" spans="2:30" ht="13.5" customHeight="1" x14ac:dyDescent="0.2">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row>
    <row r="25" spans="2:30" ht="13.5" customHeight="1" x14ac:dyDescent="0.2">
      <c r="B25" s="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row>
    <row r="26" spans="2:30" ht="13.5" customHeight="1" x14ac:dyDescent="0.2">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row>
    <row r="27" spans="2:30" ht="13.5" customHeight="1" x14ac:dyDescent="0.2">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row>
    <row r="28" spans="2:30" ht="13.5" customHeight="1" x14ac:dyDescent="0.2">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row>
    <row r="29" spans="2:30" ht="13.5" customHeight="1" x14ac:dyDescent="0.2">
      <c r="B29" s="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row>
    <row r="30" spans="2:30" ht="13.5" customHeight="1" x14ac:dyDescent="0.2">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row>
    <row r="31" spans="2:30" ht="13.5" customHeight="1" x14ac:dyDescent="0.2">
      <c r="B31" s="5"/>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row>
    <row r="32" spans="2:30" ht="13.5" customHeight="1" x14ac:dyDescent="0.2">
      <c r="B32" s="5"/>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row>
    <row r="33" spans="2:30" ht="13.5" customHeight="1" x14ac:dyDescent="0.2">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row>
    <row r="34" spans="2:30" ht="13.5" customHeight="1" x14ac:dyDescent="0.2">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row>
    <row r="35" spans="2:30" ht="13.5" customHeight="1" x14ac:dyDescent="0.2"/>
    <row r="36" spans="2:30" ht="13.5" customHeight="1" x14ac:dyDescent="0.2"/>
    <row r="37" spans="2:30" ht="13.5" customHeight="1" x14ac:dyDescent="0.2"/>
    <row r="38" spans="2:30" ht="13.5" customHeight="1" x14ac:dyDescent="0.2"/>
    <row r="39" spans="2:30" ht="13.5" customHeight="1" x14ac:dyDescent="0.2"/>
    <row r="40" spans="2:30" ht="13.5" customHeight="1" x14ac:dyDescent="0.2"/>
    <row r="41" spans="2:30" ht="13.5" customHeight="1" x14ac:dyDescent="0.2"/>
    <row r="42" spans="2:30" ht="13.5" customHeight="1" x14ac:dyDescent="0.2"/>
    <row r="43" spans="2:30" ht="13.5" customHeight="1" x14ac:dyDescent="0.2"/>
    <row r="44" spans="2:30" ht="13.5" customHeight="1" x14ac:dyDescent="0.2"/>
    <row r="45" spans="2:30" ht="13.5" customHeight="1" x14ac:dyDescent="0.2"/>
    <row r="46" spans="2:30" ht="13.5" customHeight="1" x14ac:dyDescent="0.2"/>
    <row r="47" spans="2:30" ht="13.5" customHeight="1" x14ac:dyDescent="0.2"/>
    <row r="48" spans="2:30" ht="13.5" customHeight="1" x14ac:dyDescent="0.2"/>
    <row r="49" spans="4:28" ht="20.25" customHeight="1" x14ac:dyDescent="0.2">
      <c r="D49" s="6" t="s">
        <v>2</v>
      </c>
      <c r="E49" s="6"/>
      <c r="F49" s="6"/>
      <c r="G49" s="6"/>
      <c r="H49" s="6"/>
      <c r="I49" s="6"/>
      <c r="J49" s="6"/>
      <c r="K49" s="6"/>
      <c r="L49" s="6"/>
      <c r="M49" s="6"/>
      <c r="N49" s="6"/>
      <c r="O49" s="6"/>
      <c r="P49" s="6"/>
      <c r="Q49" s="6"/>
      <c r="R49" s="6"/>
      <c r="S49" s="6"/>
      <c r="T49" s="6"/>
      <c r="U49" s="6"/>
      <c r="V49" s="6"/>
      <c r="W49" s="6"/>
      <c r="X49" s="6"/>
      <c r="Y49" s="6"/>
      <c r="Z49" s="6"/>
      <c r="AA49" s="6"/>
      <c r="AB49" s="6"/>
    </row>
    <row r="50" spans="4:28" ht="13.5" customHeight="1" x14ac:dyDescent="0.2">
      <c r="D50" s="7" t="s">
        <v>3</v>
      </c>
      <c r="E50" s="7"/>
      <c r="F50" s="7"/>
      <c r="G50" s="7"/>
      <c r="H50" s="7"/>
      <c r="I50" s="7"/>
      <c r="J50" s="7"/>
      <c r="K50" s="7"/>
      <c r="L50" s="7"/>
      <c r="M50" s="7"/>
      <c r="N50" s="7"/>
      <c r="O50" s="7"/>
      <c r="P50" s="7"/>
      <c r="Q50" s="7"/>
      <c r="R50" s="7"/>
      <c r="S50" s="7"/>
      <c r="T50" s="7"/>
      <c r="U50" s="7"/>
      <c r="V50" s="7"/>
      <c r="W50" s="7"/>
      <c r="X50" s="7"/>
      <c r="Y50" s="7"/>
      <c r="Z50" s="7"/>
      <c r="AA50" s="7"/>
      <c r="AB50" s="7"/>
    </row>
    <row r="51" spans="4:28" ht="13.5" customHeight="1" x14ac:dyDescent="0.2">
      <c r="D51" s="7"/>
      <c r="E51" s="7"/>
      <c r="F51" s="7"/>
      <c r="G51" s="7"/>
      <c r="H51" s="7"/>
      <c r="I51" s="7"/>
      <c r="J51" s="7"/>
      <c r="K51" s="7"/>
      <c r="L51" s="7"/>
      <c r="M51" s="7"/>
      <c r="N51" s="7"/>
      <c r="O51" s="7"/>
      <c r="P51" s="7"/>
      <c r="Q51" s="7"/>
      <c r="R51" s="7"/>
      <c r="S51" s="7"/>
      <c r="T51" s="7"/>
      <c r="U51" s="7"/>
      <c r="V51" s="7"/>
      <c r="W51" s="7"/>
      <c r="X51" s="7"/>
      <c r="Y51" s="7"/>
      <c r="Z51" s="7"/>
      <c r="AA51" s="7"/>
      <c r="AB51" s="7"/>
    </row>
    <row r="52" spans="4:28" ht="13.5" customHeight="1" x14ac:dyDescent="0.2">
      <c r="D52" s="7"/>
      <c r="E52" s="7"/>
      <c r="F52" s="7"/>
      <c r="G52" s="7"/>
      <c r="H52" s="7"/>
      <c r="I52" s="7"/>
      <c r="J52" s="7"/>
      <c r="K52" s="7"/>
      <c r="L52" s="7"/>
      <c r="M52" s="7"/>
      <c r="N52" s="7"/>
      <c r="O52" s="7"/>
      <c r="P52" s="7"/>
      <c r="Q52" s="7"/>
      <c r="R52" s="7"/>
      <c r="S52" s="7"/>
      <c r="T52" s="7"/>
      <c r="U52" s="7"/>
      <c r="V52" s="7"/>
      <c r="W52" s="7"/>
      <c r="X52" s="7"/>
      <c r="Y52" s="7"/>
      <c r="Z52" s="7"/>
      <c r="AA52" s="7"/>
      <c r="AB52" s="7"/>
    </row>
    <row r="53" spans="4:28" ht="13.5" customHeight="1" x14ac:dyDescent="0.2">
      <c r="D53" s="7"/>
      <c r="E53" s="7"/>
      <c r="F53" s="7"/>
      <c r="G53" s="7"/>
      <c r="H53" s="7"/>
      <c r="I53" s="7"/>
      <c r="J53" s="7"/>
      <c r="K53" s="7"/>
      <c r="L53" s="7"/>
      <c r="M53" s="7"/>
      <c r="N53" s="7"/>
      <c r="O53" s="7"/>
      <c r="P53" s="7"/>
      <c r="Q53" s="7"/>
      <c r="R53" s="7"/>
      <c r="S53" s="7"/>
      <c r="T53" s="7"/>
      <c r="U53" s="7"/>
      <c r="V53" s="7"/>
      <c r="W53" s="7"/>
      <c r="X53" s="7"/>
      <c r="Y53" s="7"/>
      <c r="Z53" s="7"/>
      <c r="AA53" s="7"/>
      <c r="AB53" s="7"/>
    </row>
    <row r="54" spans="4:28" ht="13.5" customHeight="1" x14ac:dyDescent="0.2">
      <c r="D54" s="7"/>
      <c r="E54" s="7"/>
      <c r="F54" s="7"/>
      <c r="G54" s="7"/>
      <c r="H54" s="7"/>
      <c r="I54" s="7"/>
      <c r="J54" s="7"/>
      <c r="K54" s="7"/>
      <c r="L54" s="7"/>
      <c r="M54" s="7"/>
      <c r="N54" s="7"/>
      <c r="O54" s="7"/>
      <c r="P54" s="7"/>
      <c r="Q54" s="7"/>
      <c r="R54" s="7"/>
      <c r="S54" s="7"/>
      <c r="T54" s="7"/>
      <c r="U54" s="7"/>
      <c r="V54" s="7"/>
      <c r="W54" s="7"/>
      <c r="X54" s="7"/>
      <c r="Y54" s="7"/>
      <c r="Z54" s="7"/>
      <c r="AA54" s="7"/>
      <c r="AB54" s="7"/>
    </row>
    <row r="55" spans="4:28" ht="13.5" customHeight="1" x14ac:dyDescent="0.2">
      <c r="D55" s="7"/>
      <c r="E55" s="7"/>
      <c r="F55" s="7"/>
      <c r="G55" s="7"/>
      <c r="H55" s="7"/>
      <c r="I55" s="7"/>
      <c r="J55" s="7"/>
      <c r="K55" s="7"/>
      <c r="L55" s="7"/>
      <c r="M55" s="7"/>
      <c r="N55" s="7"/>
      <c r="O55" s="7"/>
      <c r="P55" s="7"/>
      <c r="Q55" s="7"/>
      <c r="R55" s="7"/>
      <c r="S55" s="7"/>
      <c r="T55" s="7"/>
      <c r="U55" s="7"/>
      <c r="V55" s="7"/>
      <c r="W55" s="7"/>
      <c r="X55" s="7"/>
      <c r="Y55" s="7"/>
      <c r="Z55" s="7"/>
      <c r="AA55" s="7"/>
      <c r="AB55" s="7"/>
    </row>
    <row r="56" spans="4:28" ht="13.5" customHeight="1" x14ac:dyDescent="0.2">
      <c r="D56" s="7"/>
      <c r="E56" s="7"/>
      <c r="F56" s="7"/>
      <c r="G56" s="7"/>
      <c r="H56" s="7"/>
      <c r="I56" s="7"/>
      <c r="J56" s="7"/>
      <c r="K56" s="7"/>
      <c r="L56" s="7"/>
      <c r="M56" s="7"/>
      <c r="N56" s="7"/>
      <c r="O56" s="7"/>
      <c r="P56" s="7"/>
      <c r="Q56" s="7"/>
      <c r="R56" s="7"/>
      <c r="S56" s="7"/>
      <c r="T56" s="7"/>
      <c r="U56" s="7"/>
      <c r="V56" s="7"/>
      <c r="W56" s="7"/>
      <c r="X56" s="7"/>
      <c r="Y56" s="7"/>
      <c r="Z56" s="7"/>
      <c r="AA56" s="7"/>
      <c r="AB56" s="7"/>
    </row>
    <row r="57" spans="4:28" ht="13.5" customHeight="1" x14ac:dyDescent="0.2">
      <c r="D57" s="7"/>
      <c r="E57" s="7"/>
      <c r="F57" s="7"/>
      <c r="G57" s="7"/>
      <c r="H57" s="7"/>
      <c r="I57" s="7"/>
      <c r="J57" s="7"/>
      <c r="K57" s="7"/>
      <c r="L57" s="7"/>
      <c r="M57" s="7"/>
      <c r="N57" s="7"/>
      <c r="O57" s="7"/>
      <c r="P57" s="7"/>
      <c r="Q57" s="7"/>
      <c r="R57" s="7"/>
      <c r="S57" s="7"/>
      <c r="T57" s="7"/>
      <c r="U57" s="7"/>
      <c r="V57" s="7"/>
      <c r="W57" s="7"/>
      <c r="X57" s="7"/>
      <c r="Y57" s="7"/>
      <c r="Z57" s="7"/>
      <c r="AA57" s="7"/>
      <c r="AB57" s="7"/>
    </row>
    <row r="58" spans="4:28" ht="13.5" customHeight="1" x14ac:dyDescent="0.2">
      <c r="D58" s="7"/>
      <c r="E58" s="7"/>
      <c r="F58" s="7"/>
      <c r="G58" s="7"/>
      <c r="H58" s="7"/>
      <c r="I58" s="7"/>
      <c r="J58" s="7"/>
      <c r="K58" s="7"/>
      <c r="L58" s="7"/>
      <c r="M58" s="7"/>
      <c r="N58" s="7"/>
      <c r="O58" s="7"/>
      <c r="P58" s="7"/>
      <c r="Q58" s="7"/>
      <c r="R58" s="7"/>
      <c r="S58" s="7"/>
      <c r="T58" s="7"/>
      <c r="U58" s="7"/>
      <c r="V58" s="7"/>
      <c r="W58" s="7"/>
      <c r="X58" s="7"/>
      <c r="Y58" s="7"/>
      <c r="Z58" s="7"/>
      <c r="AA58" s="7"/>
      <c r="AB58" s="7"/>
    </row>
    <row r="59" spans="4:28" ht="13.5" customHeight="1" x14ac:dyDescent="0.2">
      <c r="D59" s="7"/>
      <c r="E59" s="7"/>
      <c r="F59" s="7"/>
      <c r="G59" s="7"/>
      <c r="H59" s="7"/>
      <c r="I59" s="7"/>
      <c r="J59" s="7"/>
      <c r="K59" s="7"/>
      <c r="L59" s="7"/>
      <c r="M59" s="7"/>
      <c r="N59" s="7"/>
      <c r="O59" s="7"/>
      <c r="P59" s="7"/>
      <c r="Q59" s="7"/>
      <c r="R59" s="7"/>
      <c r="S59" s="7"/>
      <c r="T59" s="7"/>
      <c r="U59" s="7"/>
      <c r="V59" s="7"/>
      <c r="W59" s="7"/>
      <c r="X59" s="7"/>
      <c r="Y59" s="7"/>
      <c r="Z59" s="7"/>
      <c r="AA59" s="7"/>
      <c r="AB59" s="7"/>
    </row>
    <row r="60" spans="4:28" ht="13.5" customHeight="1" x14ac:dyDescent="0.2">
      <c r="D60" s="7"/>
      <c r="E60" s="7"/>
      <c r="F60" s="7"/>
      <c r="G60" s="7"/>
      <c r="H60" s="7"/>
      <c r="I60" s="7"/>
      <c r="J60" s="7"/>
      <c r="K60" s="7"/>
      <c r="L60" s="7"/>
      <c r="M60" s="7"/>
      <c r="N60" s="7"/>
      <c r="O60" s="7"/>
      <c r="P60" s="7"/>
      <c r="Q60" s="7"/>
      <c r="R60" s="7"/>
      <c r="S60" s="7"/>
      <c r="T60" s="7"/>
      <c r="U60" s="7"/>
      <c r="V60" s="7"/>
      <c r="W60" s="7"/>
      <c r="X60" s="7"/>
      <c r="Y60" s="7"/>
      <c r="Z60" s="7"/>
      <c r="AA60" s="7"/>
      <c r="AB60" s="7"/>
    </row>
    <row r="61" spans="4:28" ht="13.5" customHeight="1" x14ac:dyDescent="0.2">
      <c r="D61" s="7"/>
      <c r="E61" s="7"/>
      <c r="F61" s="7"/>
      <c r="G61" s="7"/>
      <c r="H61" s="7"/>
      <c r="I61" s="7"/>
      <c r="J61" s="7"/>
      <c r="K61" s="7"/>
      <c r="L61" s="7"/>
      <c r="M61" s="7"/>
      <c r="N61" s="7"/>
      <c r="O61" s="7"/>
      <c r="P61" s="7"/>
      <c r="Q61" s="7"/>
      <c r="R61" s="7"/>
      <c r="S61" s="7"/>
      <c r="T61" s="7"/>
      <c r="U61" s="7"/>
      <c r="V61" s="7"/>
      <c r="W61" s="7"/>
      <c r="X61" s="7"/>
      <c r="Y61" s="7"/>
      <c r="Z61" s="7"/>
      <c r="AA61" s="7"/>
      <c r="AB61" s="7"/>
    </row>
    <row r="62" spans="4:28" ht="13.5" customHeight="1" x14ac:dyDescent="0.2">
      <c r="D62" s="7"/>
      <c r="E62" s="7"/>
      <c r="F62" s="7"/>
      <c r="G62" s="7"/>
      <c r="H62" s="7"/>
      <c r="I62" s="7"/>
      <c r="J62" s="7"/>
      <c r="K62" s="7"/>
      <c r="L62" s="7"/>
      <c r="M62" s="7"/>
      <c r="N62" s="7"/>
      <c r="O62" s="7"/>
      <c r="P62" s="7"/>
      <c r="Q62" s="7"/>
      <c r="R62" s="7"/>
      <c r="S62" s="7"/>
      <c r="T62" s="7"/>
      <c r="U62" s="7"/>
      <c r="V62" s="7"/>
      <c r="W62" s="7"/>
      <c r="X62" s="7"/>
      <c r="Y62" s="7"/>
      <c r="Z62" s="7"/>
      <c r="AA62" s="7"/>
      <c r="AB62" s="7"/>
    </row>
    <row r="63" spans="4:28" ht="13.5" customHeight="1" x14ac:dyDescent="0.2">
      <c r="D63" s="7"/>
      <c r="E63" s="7"/>
      <c r="F63" s="7"/>
      <c r="G63" s="7"/>
      <c r="H63" s="7"/>
      <c r="I63" s="7"/>
      <c r="J63" s="7"/>
      <c r="K63" s="7"/>
      <c r="L63" s="7"/>
      <c r="M63" s="7"/>
      <c r="N63" s="7"/>
      <c r="O63" s="7"/>
      <c r="P63" s="7"/>
      <c r="Q63" s="7"/>
      <c r="R63" s="7"/>
      <c r="S63" s="7"/>
      <c r="T63" s="7"/>
      <c r="U63" s="7"/>
      <c r="V63" s="7"/>
      <c r="W63" s="7"/>
      <c r="X63" s="7"/>
      <c r="Y63" s="7"/>
      <c r="Z63" s="7"/>
      <c r="AA63" s="7"/>
      <c r="AB63" s="7"/>
    </row>
    <row r="64" spans="4:28" ht="13.5" customHeight="1" x14ac:dyDescent="0.2">
      <c r="D64" s="7"/>
      <c r="E64" s="7"/>
      <c r="F64" s="7"/>
      <c r="G64" s="7"/>
      <c r="H64" s="7"/>
      <c r="I64" s="7"/>
      <c r="J64" s="7"/>
      <c r="K64" s="7"/>
      <c r="L64" s="7"/>
      <c r="M64" s="7"/>
      <c r="N64" s="7"/>
      <c r="O64" s="7"/>
      <c r="P64" s="7"/>
      <c r="Q64" s="7"/>
      <c r="R64" s="7"/>
      <c r="S64" s="7"/>
      <c r="T64" s="7"/>
      <c r="U64" s="7"/>
      <c r="V64" s="7"/>
      <c r="W64" s="7"/>
      <c r="X64" s="7"/>
      <c r="Y64" s="7"/>
      <c r="Z64" s="7"/>
      <c r="AA64" s="7"/>
      <c r="AB64" s="7"/>
    </row>
    <row r="65" spans="4:28" ht="13.5" customHeight="1" x14ac:dyDescent="0.2">
      <c r="D65" s="7"/>
      <c r="E65" s="7"/>
      <c r="F65" s="7"/>
      <c r="G65" s="7"/>
      <c r="H65" s="7"/>
      <c r="I65" s="7"/>
      <c r="J65" s="7"/>
      <c r="K65" s="7"/>
      <c r="L65" s="7"/>
      <c r="M65" s="7"/>
      <c r="N65" s="7"/>
      <c r="O65" s="7"/>
      <c r="P65" s="7"/>
      <c r="Q65" s="7"/>
      <c r="R65" s="7"/>
      <c r="S65" s="7"/>
      <c r="T65" s="7"/>
      <c r="U65" s="7"/>
      <c r="V65" s="7"/>
      <c r="W65" s="7"/>
      <c r="X65" s="7"/>
      <c r="Y65" s="7"/>
      <c r="Z65" s="7"/>
      <c r="AA65" s="7"/>
      <c r="AB65" s="7"/>
    </row>
    <row r="66" spans="4:28" ht="13.5" customHeight="1" x14ac:dyDescent="0.2">
      <c r="D66" s="7"/>
      <c r="E66" s="7"/>
      <c r="F66" s="7"/>
      <c r="G66" s="7"/>
      <c r="H66" s="7"/>
      <c r="I66" s="7"/>
      <c r="J66" s="7"/>
      <c r="K66" s="7"/>
      <c r="L66" s="7"/>
      <c r="M66" s="7"/>
      <c r="N66" s="7"/>
      <c r="O66" s="7"/>
      <c r="P66" s="7"/>
      <c r="Q66" s="7"/>
      <c r="R66" s="7"/>
      <c r="S66" s="7"/>
      <c r="T66" s="7"/>
      <c r="U66" s="7"/>
      <c r="V66" s="7"/>
      <c r="W66" s="7"/>
      <c r="X66" s="7"/>
      <c r="Y66" s="7"/>
      <c r="Z66" s="7"/>
      <c r="AA66" s="7"/>
      <c r="AB66" s="7"/>
    </row>
    <row r="67" spans="4:28" ht="13.5" customHeight="1" x14ac:dyDescent="0.2">
      <c r="D67" s="7"/>
      <c r="E67" s="7"/>
      <c r="F67" s="7"/>
      <c r="G67" s="7"/>
      <c r="H67" s="7"/>
      <c r="I67" s="7"/>
      <c r="J67" s="7"/>
      <c r="K67" s="7"/>
      <c r="L67" s="7"/>
      <c r="M67" s="7"/>
      <c r="N67" s="7"/>
      <c r="O67" s="7"/>
      <c r="P67" s="7"/>
      <c r="Q67" s="7"/>
      <c r="R67" s="7"/>
      <c r="S67" s="7"/>
      <c r="T67" s="7"/>
      <c r="U67" s="7"/>
      <c r="V67" s="7"/>
      <c r="W67" s="7"/>
      <c r="X67" s="7"/>
      <c r="Y67" s="7"/>
      <c r="Z67" s="7"/>
      <c r="AA67" s="7"/>
      <c r="AB67" s="7"/>
    </row>
    <row r="68" spans="4:28" ht="13.5" customHeight="1" x14ac:dyDescent="0.2">
      <c r="D68" s="7"/>
      <c r="E68" s="7"/>
      <c r="F68" s="7"/>
      <c r="G68" s="7"/>
      <c r="H68" s="7"/>
      <c r="I68" s="7"/>
      <c r="J68" s="7"/>
      <c r="K68" s="7"/>
      <c r="L68" s="7"/>
      <c r="M68" s="7"/>
      <c r="N68" s="7"/>
      <c r="O68" s="7"/>
      <c r="P68" s="7"/>
      <c r="Q68" s="7"/>
      <c r="R68" s="7"/>
      <c r="S68" s="7"/>
      <c r="T68" s="7"/>
      <c r="U68" s="7"/>
      <c r="V68" s="7"/>
      <c r="W68" s="7"/>
      <c r="X68" s="7"/>
      <c r="Y68" s="7"/>
      <c r="Z68" s="7"/>
      <c r="AA68" s="7"/>
      <c r="AB68" s="7"/>
    </row>
    <row r="69" spans="4:28" ht="13.5" customHeight="1" x14ac:dyDescent="0.2">
      <c r="D69" s="7"/>
      <c r="E69" s="7"/>
      <c r="F69" s="7"/>
      <c r="G69" s="7"/>
      <c r="H69" s="7"/>
      <c r="I69" s="7"/>
      <c r="J69" s="7"/>
      <c r="K69" s="7"/>
      <c r="L69" s="7"/>
      <c r="M69" s="7"/>
      <c r="N69" s="7"/>
      <c r="O69" s="7"/>
      <c r="P69" s="7"/>
      <c r="Q69" s="7"/>
      <c r="R69" s="7"/>
      <c r="S69" s="7"/>
      <c r="T69" s="7"/>
      <c r="U69" s="7"/>
      <c r="V69" s="7"/>
      <c r="W69" s="7"/>
      <c r="X69" s="7"/>
      <c r="Y69" s="7"/>
      <c r="Z69" s="7"/>
      <c r="AA69" s="7"/>
      <c r="AB69" s="7"/>
    </row>
    <row r="70" spans="4:28" ht="13.5" customHeight="1" x14ac:dyDescent="0.2">
      <c r="D70" s="7"/>
      <c r="E70" s="7"/>
      <c r="F70" s="7"/>
      <c r="G70" s="7"/>
      <c r="H70" s="7"/>
      <c r="I70" s="7"/>
      <c r="J70" s="7"/>
      <c r="K70" s="7"/>
      <c r="L70" s="7"/>
      <c r="M70" s="7"/>
      <c r="N70" s="7"/>
      <c r="O70" s="7"/>
      <c r="P70" s="7"/>
      <c r="Q70" s="7"/>
      <c r="R70" s="7"/>
      <c r="S70" s="7"/>
      <c r="T70" s="7"/>
      <c r="U70" s="7"/>
      <c r="V70" s="7"/>
      <c r="W70" s="7"/>
      <c r="X70" s="7"/>
      <c r="Y70" s="7"/>
      <c r="Z70" s="7"/>
      <c r="AA70" s="7"/>
      <c r="AB70" s="7"/>
    </row>
    <row r="71" spans="4:28" ht="13.5" customHeight="1" x14ac:dyDescent="0.2">
      <c r="D71" s="7"/>
      <c r="E71" s="7"/>
      <c r="F71" s="7"/>
      <c r="G71" s="7"/>
      <c r="H71" s="7"/>
      <c r="I71" s="7"/>
      <c r="J71" s="7"/>
      <c r="K71" s="7"/>
      <c r="L71" s="7"/>
      <c r="M71" s="7"/>
      <c r="N71" s="7"/>
      <c r="O71" s="7"/>
      <c r="P71" s="7"/>
      <c r="Q71" s="7"/>
      <c r="R71" s="7"/>
      <c r="S71" s="7"/>
      <c r="T71" s="7"/>
      <c r="U71" s="7"/>
      <c r="V71" s="7"/>
      <c r="W71" s="7"/>
      <c r="X71" s="7"/>
      <c r="Y71" s="7"/>
      <c r="Z71" s="7"/>
      <c r="AA71" s="7"/>
      <c r="AB71" s="7"/>
    </row>
    <row r="72" spans="4:28" ht="13.5" customHeight="1" x14ac:dyDescent="0.2">
      <c r="D72" s="7"/>
      <c r="E72" s="7"/>
      <c r="F72" s="7"/>
      <c r="G72" s="7"/>
      <c r="H72" s="7"/>
      <c r="I72" s="7"/>
      <c r="J72" s="7"/>
      <c r="K72" s="7"/>
      <c r="L72" s="7"/>
      <c r="M72" s="7"/>
      <c r="N72" s="7"/>
      <c r="O72" s="7"/>
      <c r="P72" s="7"/>
      <c r="Q72" s="7"/>
      <c r="R72" s="7"/>
      <c r="S72" s="7"/>
      <c r="T72" s="7"/>
      <c r="U72" s="7"/>
      <c r="V72" s="7"/>
      <c r="W72" s="7"/>
      <c r="X72" s="7"/>
      <c r="Y72" s="7"/>
      <c r="Z72" s="7"/>
      <c r="AA72" s="7"/>
      <c r="AB72" s="7"/>
    </row>
    <row r="73" spans="4:28" ht="13.5" customHeight="1" x14ac:dyDescent="0.2">
      <c r="D73" s="7"/>
      <c r="E73" s="7"/>
      <c r="F73" s="7"/>
      <c r="G73" s="7"/>
      <c r="H73" s="7"/>
      <c r="I73" s="7"/>
      <c r="J73" s="7"/>
      <c r="K73" s="7"/>
      <c r="L73" s="7"/>
      <c r="M73" s="7"/>
      <c r="N73" s="7"/>
      <c r="O73" s="7"/>
      <c r="P73" s="7"/>
      <c r="Q73" s="7"/>
      <c r="R73" s="7"/>
      <c r="S73" s="7"/>
      <c r="T73" s="7"/>
      <c r="U73" s="7"/>
      <c r="V73" s="7"/>
      <c r="W73" s="7"/>
      <c r="X73" s="7"/>
      <c r="Y73" s="7"/>
      <c r="Z73" s="7"/>
      <c r="AA73" s="7"/>
      <c r="AB73" s="7"/>
    </row>
    <row r="74" spans="4:28" ht="13.5" customHeight="1" x14ac:dyDescent="0.2">
      <c r="D74" s="7"/>
      <c r="E74" s="7"/>
      <c r="F74" s="7"/>
      <c r="G74" s="7"/>
      <c r="H74" s="7"/>
      <c r="I74" s="7"/>
      <c r="J74" s="7"/>
      <c r="K74" s="7"/>
      <c r="L74" s="7"/>
      <c r="M74" s="7"/>
      <c r="N74" s="7"/>
      <c r="O74" s="7"/>
      <c r="P74" s="7"/>
      <c r="Q74" s="7"/>
      <c r="R74" s="7"/>
      <c r="S74" s="7"/>
      <c r="T74" s="7"/>
      <c r="U74" s="7"/>
      <c r="V74" s="7"/>
      <c r="W74" s="7"/>
      <c r="X74" s="7"/>
      <c r="Y74" s="7"/>
      <c r="Z74" s="7"/>
      <c r="AA74" s="7"/>
      <c r="AB74" s="7"/>
    </row>
    <row r="75" spans="4:28" ht="13.5" customHeight="1" x14ac:dyDescent="0.2">
      <c r="D75" s="7"/>
      <c r="E75" s="7"/>
      <c r="F75" s="7"/>
      <c r="G75" s="7"/>
      <c r="H75" s="7"/>
      <c r="I75" s="7"/>
      <c r="J75" s="7"/>
      <c r="K75" s="7"/>
      <c r="L75" s="7"/>
      <c r="M75" s="7"/>
      <c r="N75" s="7"/>
      <c r="O75" s="7"/>
      <c r="P75" s="7"/>
      <c r="Q75" s="7"/>
      <c r="R75" s="7"/>
      <c r="S75" s="7"/>
      <c r="T75" s="7"/>
      <c r="U75" s="7"/>
      <c r="V75" s="7"/>
      <c r="W75" s="7"/>
      <c r="X75" s="7"/>
      <c r="Y75" s="7"/>
      <c r="Z75" s="7"/>
      <c r="AA75" s="7"/>
      <c r="AB75" s="7"/>
    </row>
    <row r="76" spans="4:28" ht="13.5" customHeight="1" x14ac:dyDescent="0.2">
      <c r="D76" s="7"/>
      <c r="E76" s="7"/>
      <c r="F76" s="7"/>
      <c r="G76" s="7"/>
      <c r="H76" s="7"/>
      <c r="I76" s="7"/>
      <c r="J76" s="7"/>
      <c r="K76" s="7"/>
      <c r="L76" s="7"/>
      <c r="M76" s="7"/>
      <c r="N76" s="7"/>
      <c r="O76" s="7"/>
      <c r="P76" s="7"/>
      <c r="Q76" s="7"/>
      <c r="R76" s="7"/>
      <c r="S76" s="7"/>
      <c r="T76" s="7"/>
      <c r="U76" s="7"/>
      <c r="V76" s="7"/>
      <c r="W76" s="7"/>
      <c r="X76" s="7"/>
      <c r="Y76" s="7"/>
      <c r="Z76" s="7"/>
      <c r="AA76" s="7"/>
      <c r="AB76" s="7"/>
    </row>
    <row r="77" spans="4:28" ht="13.5" customHeight="1" x14ac:dyDescent="0.2">
      <c r="D77" s="7"/>
      <c r="E77" s="7"/>
      <c r="F77" s="7"/>
      <c r="G77" s="7"/>
      <c r="H77" s="7"/>
      <c r="I77" s="7"/>
      <c r="J77" s="7"/>
      <c r="K77" s="7"/>
      <c r="L77" s="7"/>
      <c r="M77" s="7"/>
      <c r="N77" s="7"/>
      <c r="O77" s="7"/>
      <c r="P77" s="7"/>
      <c r="Q77" s="7"/>
      <c r="R77" s="7"/>
      <c r="S77" s="7"/>
      <c r="T77" s="7"/>
      <c r="U77" s="7"/>
      <c r="V77" s="7"/>
      <c r="W77" s="7"/>
      <c r="X77" s="7"/>
      <c r="Y77" s="7"/>
      <c r="Z77" s="7"/>
      <c r="AA77" s="7"/>
      <c r="AB77" s="7"/>
    </row>
    <row r="78" spans="4:28" ht="13.5" customHeight="1" x14ac:dyDescent="0.2">
      <c r="D78" s="7"/>
      <c r="E78" s="7"/>
      <c r="F78" s="7"/>
      <c r="G78" s="7"/>
      <c r="H78" s="7"/>
      <c r="I78" s="7"/>
      <c r="J78" s="7"/>
      <c r="K78" s="7"/>
      <c r="L78" s="7"/>
      <c r="M78" s="7"/>
      <c r="N78" s="7"/>
      <c r="O78" s="7"/>
      <c r="P78" s="7"/>
      <c r="Q78" s="7"/>
      <c r="R78" s="7"/>
      <c r="S78" s="7"/>
      <c r="T78" s="7"/>
      <c r="U78" s="7"/>
      <c r="V78" s="7"/>
      <c r="W78" s="7"/>
      <c r="X78" s="7"/>
      <c r="Y78" s="7"/>
      <c r="Z78" s="7"/>
      <c r="AA78" s="7"/>
      <c r="AB78" s="7"/>
    </row>
    <row r="79" spans="4:28" ht="13.5" customHeight="1" x14ac:dyDescent="0.2">
      <c r="D79" s="7"/>
      <c r="E79" s="7"/>
      <c r="F79" s="7"/>
      <c r="G79" s="7"/>
      <c r="H79" s="7"/>
      <c r="I79" s="7"/>
      <c r="J79" s="7"/>
      <c r="K79" s="7"/>
      <c r="L79" s="7"/>
      <c r="M79" s="7"/>
      <c r="N79" s="7"/>
      <c r="O79" s="7"/>
      <c r="P79" s="7"/>
      <c r="Q79" s="7"/>
      <c r="R79" s="7"/>
      <c r="S79" s="7"/>
      <c r="T79" s="7"/>
      <c r="U79" s="7"/>
      <c r="V79" s="7"/>
      <c r="W79" s="7"/>
      <c r="X79" s="7"/>
      <c r="Y79" s="7"/>
      <c r="Z79" s="7"/>
      <c r="AA79" s="7"/>
      <c r="AB79" s="7"/>
    </row>
    <row r="80" spans="4:28" ht="13.5" customHeight="1" x14ac:dyDescent="0.2">
      <c r="D80" s="7"/>
      <c r="E80" s="7"/>
      <c r="F80" s="7"/>
      <c r="G80" s="7"/>
      <c r="H80" s="7"/>
      <c r="I80" s="7"/>
      <c r="J80" s="7"/>
      <c r="K80" s="7"/>
      <c r="L80" s="7"/>
      <c r="M80" s="7"/>
      <c r="N80" s="7"/>
      <c r="O80" s="7"/>
      <c r="P80" s="7"/>
      <c r="Q80" s="7"/>
      <c r="R80" s="7"/>
      <c r="S80" s="7"/>
      <c r="T80" s="7"/>
      <c r="U80" s="7"/>
      <c r="V80" s="7"/>
      <c r="W80" s="7"/>
      <c r="X80" s="7"/>
      <c r="Y80" s="7"/>
      <c r="Z80" s="7"/>
      <c r="AA80" s="7"/>
      <c r="AB80" s="7"/>
    </row>
    <row r="81" spans="4:28" ht="13.5" customHeight="1" x14ac:dyDescent="0.2">
      <c r="D81" s="7"/>
      <c r="E81" s="7"/>
      <c r="F81" s="7"/>
      <c r="G81" s="7"/>
      <c r="H81" s="7"/>
      <c r="I81" s="7"/>
      <c r="J81" s="7"/>
      <c r="K81" s="7"/>
      <c r="L81" s="7"/>
      <c r="M81" s="7"/>
      <c r="N81" s="7"/>
      <c r="O81" s="7"/>
      <c r="P81" s="7"/>
      <c r="Q81" s="7"/>
      <c r="R81" s="7"/>
      <c r="S81" s="7"/>
      <c r="T81" s="7"/>
      <c r="U81" s="7"/>
      <c r="V81" s="7"/>
      <c r="W81" s="7"/>
      <c r="X81" s="7"/>
      <c r="Y81" s="7"/>
      <c r="Z81" s="7"/>
      <c r="AA81" s="7"/>
      <c r="AB81" s="7"/>
    </row>
    <row r="82" spans="4:28" ht="13.5" customHeight="1" x14ac:dyDescent="0.2">
      <c r="D82" s="7"/>
      <c r="E82" s="7"/>
      <c r="F82" s="7"/>
      <c r="G82" s="7"/>
      <c r="H82" s="7"/>
      <c r="I82" s="7"/>
      <c r="J82" s="7"/>
      <c r="K82" s="7"/>
      <c r="L82" s="7"/>
      <c r="M82" s="7"/>
      <c r="N82" s="7"/>
      <c r="O82" s="7"/>
      <c r="P82" s="7"/>
      <c r="Q82" s="7"/>
      <c r="R82" s="7"/>
      <c r="S82" s="7"/>
      <c r="T82" s="7"/>
      <c r="U82" s="7"/>
      <c r="V82" s="7"/>
      <c r="W82" s="7"/>
      <c r="X82" s="7"/>
      <c r="Y82" s="7"/>
      <c r="Z82" s="7"/>
      <c r="AA82" s="7"/>
      <c r="AB82" s="7"/>
    </row>
    <row r="83" spans="4:28" ht="13.5" customHeight="1" x14ac:dyDescent="0.2">
      <c r="D83" s="7"/>
      <c r="E83" s="7"/>
      <c r="F83" s="7"/>
      <c r="G83" s="7"/>
      <c r="H83" s="7"/>
      <c r="I83" s="7"/>
      <c r="J83" s="7"/>
      <c r="K83" s="7"/>
      <c r="L83" s="7"/>
      <c r="M83" s="7"/>
      <c r="N83" s="7"/>
      <c r="O83" s="7"/>
      <c r="P83" s="7"/>
      <c r="Q83" s="7"/>
      <c r="R83" s="7"/>
      <c r="S83" s="7"/>
      <c r="T83" s="7"/>
      <c r="U83" s="7"/>
      <c r="V83" s="7"/>
      <c r="W83" s="7"/>
      <c r="X83" s="7"/>
      <c r="Y83" s="7"/>
      <c r="Z83" s="7"/>
      <c r="AA83" s="7"/>
      <c r="AB83" s="7"/>
    </row>
    <row r="84" spans="4:28" ht="13.5" customHeight="1" x14ac:dyDescent="0.2">
      <c r="D84" s="7"/>
      <c r="E84" s="7"/>
      <c r="F84" s="7"/>
      <c r="G84" s="7"/>
      <c r="H84" s="7"/>
      <c r="I84" s="7"/>
      <c r="J84" s="7"/>
      <c r="K84" s="7"/>
      <c r="L84" s="7"/>
      <c r="M84" s="7"/>
      <c r="N84" s="7"/>
      <c r="O84" s="7"/>
      <c r="P84" s="7"/>
      <c r="Q84" s="7"/>
      <c r="R84" s="7"/>
      <c r="S84" s="7"/>
      <c r="T84" s="7"/>
      <c r="U84" s="7"/>
      <c r="V84" s="7"/>
      <c r="W84" s="7"/>
      <c r="X84" s="7"/>
      <c r="Y84" s="7"/>
      <c r="Z84" s="7"/>
      <c r="AA84" s="7"/>
      <c r="AB84" s="7"/>
    </row>
    <row r="85" spans="4:28" ht="13.5" customHeight="1" x14ac:dyDescent="0.2"/>
    <row r="86" spans="4:28" ht="13.5" customHeight="1" x14ac:dyDescent="0.2"/>
    <row r="87" spans="4:28" ht="13.5" customHeight="1" x14ac:dyDescent="0.2"/>
    <row r="88" spans="4:28" ht="13.5" customHeight="1" x14ac:dyDescent="0.2"/>
    <row r="89" spans="4:28" ht="13.5" customHeight="1" x14ac:dyDescent="0.2"/>
  </sheetData>
  <mergeCells count="4">
    <mergeCell ref="B1:P1"/>
    <mergeCell ref="B11:AD34"/>
    <mergeCell ref="D49:AB49"/>
    <mergeCell ref="D50:AB84"/>
  </mergeCells>
  <printOptions horizontalCentered="1"/>
  <pageMargins left="0.78740157480314965" right="0.78740157480314965" top="0.98425196850393704" bottom="0.98425196850393704" header="0" footer="0.39370078740157483"/>
  <pageSetup scale="72" fitToHeight="10" orientation="landscape" r:id="rId1"/>
  <headerFooter>
    <oddFooter>&amp;R&amp;P de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35"/>
  <sheetViews>
    <sheetView view="pageBreakPreview" zoomScale="80" zoomScaleNormal="80" zoomScaleSheetLayoutView="80" workbookViewId="0">
      <selection activeCell="B2" sqref="B2"/>
    </sheetView>
  </sheetViews>
  <sheetFormatPr baseColWidth="10" defaultColWidth="10" defaultRowHeight="12.75" x14ac:dyDescent="0.2"/>
  <cols>
    <col min="1" max="1" width="3.5" style="1" customWidth="1"/>
    <col min="2" max="2" width="13.75" style="1" customWidth="1"/>
    <col min="3" max="3" width="5.875" style="1" customWidth="1"/>
    <col min="4" max="4" width="8.625" style="1" customWidth="1"/>
    <col min="5" max="5" width="9.75" style="1" customWidth="1"/>
    <col min="6" max="6" width="4.5" style="1" customWidth="1"/>
    <col min="7" max="7" width="0.25" style="1" customWidth="1"/>
    <col min="8" max="8" width="2.25" style="1" customWidth="1"/>
    <col min="9" max="9" width="6.625" style="1" customWidth="1"/>
    <col min="10" max="10" width="7.875" style="1" customWidth="1"/>
    <col min="11" max="11" width="9.5" style="1" customWidth="1"/>
    <col min="12" max="12" width="7.75" style="1" customWidth="1"/>
    <col min="13" max="13" width="6.125" style="1" customWidth="1"/>
    <col min="14" max="14" width="8.25" style="1" customWidth="1"/>
    <col min="15" max="15" width="11.125" style="1" customWidth="1"/>
    <col min="16" max="16" width="11.625" style="1" customWidth="1"/>
    <col min="17" max="17" width="12.125" style="1" customWidth="1"/>
    <col min="18" max="18" width="9" style="1" customWidth="1"/>
    <col min="19" max="19" width="13" style="1" customWidth="1"/>
    <col min="20" max="20" width="10.75" style="1" customWidth="1"/>
    <col min="21" max="21" width="10.375" style="1" customWidth="1"/>
    <col min="22" max="22" width="11.5" style="1" customWidth="1"/>
    <col min="23" max="23" width="10.75" style="1" customWidth="1"/>
    <col min="24" max="24" width="8.5" style="1" customWidth="1"/>
    <col min="25" max="25" width="8.75" style="1" customWidth="1"/>
    <col min="26" max="26" width="9.625" style="1" customWidth="1"/>
    <col min="27" max="29" width="10" style="1"/>
    <col min="30" max="30" width="15.375" style="1" customWidth="1"/>
    <col min="31" max="16384" width="10" style="1"/>
  </cols>
  <sheetData>
    <row r="1" spans="1:34" s="2" customFormat="1" ht="48" customHeight="1" x14ac:dyDescent="0.2">
      <c r="A1" s="4"/>
      <c r="B1" s="8" t="s">
        <v>533</v>
      </c>
      <c r="C1" s="8"/>
      <c r="D1" s="8"/>
      <c r="E1" s="8"/>
      <c r="F1" s="8"/>
      <c r="G1" s="8"/>
      <c r="H1" s="8"/>
      <c r="I1" s="8"/>
      <c r="J1" s="8"/>
      <c r="K1" s="8"/>
      <c r="L1" s="8"/>
      <c r="M1" s="4" t="s">
        <v>4</v>
      </c>
      <c r="N1" s="4"/>
      <c r="O1" s="4"/>
      <c r="P1" s="9"/>
      <c r="Q1" s="9"/>
      <c r="R1" s="9"/>
      <c r="Y1" s="10"/>
      <c r="Z1" s="10"/>
      <c r="AA1" s="11"/>
      <c r="AH1" s="12"/>
    </row>
    <row r="2" spans="1:34" ht="13.5" customHeight="1" thickBot="1" x14ac:dyDescent="0.25"/>
    <row r="3" spans="1:34" ht="22.5" customHeight="1" thickTop="1" thickBot="1" x14ac:dyDescent="0.25">
      <c r="B3" s="13" t="s">
        <v>5</v>
      </c>
      <c r="C3" s="14"/>
      <c r="D3" s="14"/>
      <c r="E3" s="14"/>
      <c r="F3" s="14"/>
      <c r="G3" s="14"/>
      <c r="H3" s="15"/>
      <c r="I3" s="15"/>
      <c r="J3" s="15"/>
      <c r="K3" s="15"/>
      <c r="L3" s="15"/>
      <c r="M3" s="15"/>
      <c r="N3" s="15"/>
      <c r="O3" s="15"/>
      <c r="P3" s="15"/>
      <c r="Q3" s="15"/>
      <c r="R3" s="15"/>
      <c r="S3" s="15"/>
      <c r="T3" s="15"/>
      <c r="U3" s="16"/>
    </row>
    <row r="4" spans="1:34" ht="51.75" customHeight="1" thickTop="1" x14ac:dyDescent="0.2">
      <c r="B4" s="17" t="s">
        <v>6</v>
      </c>
      <c r="C4" s="18" t="s">
        <v>495</v>
      </c>
      <c r="D4" s="19" t="s">
        <v>496</v>
      </c>
      <c r="E4" s="19"/>
      <c r="F4" s="19"/>
      <c r="G4" s="19"/>
      <c r="H4" s="19"/>
      <c r="I4" s="20"/>
      <c r="J4" s="21" t="s">
        <v>9</v>
      </c>
      <c r="K4" s="22" t="s">
        <v>10</v>
      </c>
      <c r="L4" s="23" t="s">
        <v>1</v>
      </c>
      <c r="M4" s="23"/>
      <c r="N4" s="23"/>
      <c r="O4" s="23"/>
      <c r="P4" s="21" t="s">
        <v>11</v>
      </c>
      <c r="Q4" s="23" t="s">
        <v>12</v>
      </c>
      <c r="R4" s="23"/>
      <c r="S4" s="21" t="s">
        <v>13</v>
      </c>
      <c r="T4" s="23" t="s">
        <v>14</v>
      </c>
      <c r="U4" s="24"/>
    </row>
    <row r="5" spans="1:34" ht="15.75" customHeight="1" x14ac:dyDescent="0.2">
      <c r="B5" s="25" t="s">
        <v>15</v>
      </c>
      <c r="C5" s="26"/>
      <c r="D5" s="26"/>
      <c r="E5" s="26"/>
      <c r="F5" s="26"/>
      <c r="G5" s="26"/>
      <c r="H5" s="26"/>
      <c r="I5" s="26"/>
      <c r="J5" s="26"/>
      <c r="K5" s="26"/>
      <c r="L5" s="26"/>
      <c r="M5" s="26"/>
      <c r="N5" s="26"/>
      <c r="O5" s="26"/>
      <c r="P5" s="26"/>
      <c r="Q5" s="26"/>
      <c r="R5" s="26"/>
      <c r="S5" s="26"/>
      <c r="T5" s="26"/>
      <c r="U5" s="27"/>
    </row>
    <row r="6" spans="1:34" ht="37.5" customHeight="1" thickBot="1" x14ac:dyDescent="0.25">
      <c r="B6" s="28" t="s">
        <v>16</v>
      </c>
      <c r="C6" s="29" t="s">
        <v>17</v>
      </c>
      <c r="D6" s="29"/>
      <c r="E6" s="29"/>
      <c r="F6" s="29"/>
      <c r="G6" s="29"/>
      <c r="H6" s="30"/>
      <c r="I6" s="30"/>
      <c r="J6" s="30" t="s">
        <v>18</v>
      </c>
      <c r="K6" s="29" t="s">
        <v>19</v>
      </c>
      <c r="L6" s="29"/>
      <c r="M6" s="29"/>
      <c r="N6" s="31"/>
      <c r="O6" s="32" t="s">
        <v>20</v>
      </c>
      <c r="P6" s="29" t="s">
        <v>21</v>
      </c>
      <c r="Q6" s="29"/>
      <c r="R6" s="33"/>
      <c r="S6" s="32" t="s">
        <v>22</v>
      </c>
      <c r="T6" s="29" t="s">
        <v>119</v>
      </c>
      <c r="U6" s="34"/>
    </row>
    <row r="7" spans="1:34" ht="22.5" customHeight="1" thickTop="1" thickBot="1" x14ac:dyDescent="0.25">
      <c r="B7" s="13" t="s">
        <v>24</v>
      </c>
      <c r="C7" s="14"/>
      <c r="D7" s="14"/>
      <c r="E7" s="14"/>
      <c r="F7" s="14"/>
      <c r="G7" s="14"/>
      <c r="H7" s="15"/>
      <c r="I7" s="15"/>
      <c r="J7" s="15"/>
      <c r="K7" s="15"/>
      <c r="L7" s="15"/>
      <c r="M7" s="15"/>
      <c r="N7" s="15"/>
      <c r="O7" s="15"/>
      <c r="P7" s="15"/>
      <c r="Q7" s="15"/>
      <c r="R7" s="15"/>
      <c r="S7" s="15"/>
      <c r="T7" s="15"/>
      <c r="U7" s="16"/>
    </row>
    <row r="8" spans="1:34" ht="16.5" customHeight="1" thickTop="1" x14ac:dyDescent="0.2">
      <c r="B8" s="36" t="s">
        <v>25</v>
      </c>
      <c r="C8" s="39" t="s">
        <v>26</v>
      </c>
      <c r="D8" s="39"/>
      <c r="E8" s="39"/>
      <c r="F8" s="39"/>
      <c r="G8" s="39"/>
      <c r="H8" s="40"/>
      <c r="I8" s="45" t="s">
        <v>27</v>
      </c>
      <c r="J8" s="47"/>
      <c r="K8" s="47"/>
      <c r="L8" s="47"/>
      <c r="M8" s="47"/>
      <c r="N8" s="47"/>
      <c r="O8" s="47"/>
      <c r="P8" s="47"/>
      <c r="Q8" s="47"/>
      <c r="R8" s="47"/>
      <c r="S8" s="46"/>
      <c r="T8" s="49" t="s">
        <v>28</v>
      </c>
      <c r="U8" s="48"/>
    </row>
    <row r="9" spans="1:34" ht="19.5" customHeight="1" x14ac:dyDescent="0.2">
      <c r="B9" s="38"/>
      <c r="C9" s="35"/>
      <c r="D9" s="35"/>
      <c r="E9" s="35"/>
      <c r="F9" s="35"/>
      <c r="G9" s="35"/>
      <c r="H9" s="43"/>
      <c r="I9" s="50" t="s">
        <v>29</v>
      </c>
      <c r="J9" s="51"/>
      <c r="K9" s="51"/>
      <c r="L9" s="51" t="s">
        <v>30</v>
      </c>
      <c r="M9" s="51"/>
      <c r="N9" s="51"/>
      <c r="O9" s="51"/>
      <c r="P9" s="51" t="s">
        <v>31</v>
      </c>
      <c r="Q9" s="51" t="s">
        <v>32</v>
      </c>
      <c r="R9" s="55" t="s">
        <v>33</v>
      </c>
      <c r="S9" s="54"/>
      <c r="T9" s="51" t="s">
        <v>34</v>
      </c>
      <c r="U9" s="56" t="s">
        <v>35</v>
      </c>
    </row>
    <row r="10" spans="1:34" ht="26.25" customHeight="1" thickBot="1" x14ac:dyDescent="0.25">
      <c r="B10" s="37"/>
      <c r="C10" s="41"/>
      <c r="D10" s="41"/>
      <c r="E10" s="41"/>
      <c r="F10" s="41"/>
      <c r="G10" s="41"/>
      <c r="H10" s="42"/>
      <c r="I10" s="52"/>
      <c r="J10" s="53"/>
      <c r="K10" s="53"/>
      <c r="L10" s="53"/>
      <c r="M10" s="53"/>
      <c r="N10" s="53"/>
      <c r="O10" s="53"/>
      <c r="P10" s="53"/>
      <c r="Q10" s="53"/>
      <c r="R10" s="58" t="s">
        <v>36</v>
      </c>
      <c r="S10" s="59" t="s">
        <v>37</v>
      </c>
      <c r="T10" s="53"/>
      <c r="U10" s="57"/>
    </row>
    <row r="11" spans="1:34" ht="75" customHeight="1" thickTop="1" thickBot="1" x14ac:dyDescent="0.25">
      <c r="A11" s="60"/>
      <c r="B11" s="61" t="s">
        <v>38</v>
      </c>
      <c r="C11" s="62" t="s">
        <v>497</v>
      </c>
      <c r="D11" s="62"/>
      <c r="E11" s="62"/>
      <c r="F11" s="62"/>
      <c r="G11" s="62"/>
      <c r="H11" s="62"/>
      <c r="I11" s="62" t="s">
        <v>498</v>
      </c>
      <c r="J11" s="62"/>
      <c r="K11" s="62"/>
      <c r="L11" s="62" t="s">
        <v>499</v>
      </c>
      <c r="M11" s="62"/>
      <c r="N11" s="62"/>
      <c r="O11" s="62"/>
      <c r="P11" s="63" t="s">
        <v>14</v>
      </c>
      <c r="Q11" s="63" t="s">
        <v>500</v>
      </c>
      <c r="R11" s="104" t="s">
        <v>44</v>
      </c>
      <c r="S11" s="104" t="s">
        <v>44</v>
      </c>
      <c r="T11" s="104" t="s">
        <v>44</v>
      </c>
      <c r="U11" s="64" t="str">
        <f t="shared" ref="U11:U19" si="0">IF(ISERR(T11/S11*100),"N/A",T11/S11*100)</f>
        <v>N/A</v>
      </c>
    </row>
    <row r="12" spans="1:34" ht="75" customHeight="1" thickTop="1" x14ac:dyDescent="0.2">
      <c r="A12" s="60"/>
      <c r="B12" s="61" t="s">
        <v>53</v>
      </c>
      <c r="C12" s="62" t="s">
        <v>501</v>
      </c>
      <c r="D12" s="62"/>
      <c r="E12" s="62"/>
      <c r="F12" s="62"/>
      <c r="G12" s="62"/>
      <c r="H12" s="62"/>
      <c r="I12" s="62" t="s">
        <v>502</v>
      </c>
      <c r="J12" s="62"/>
      <c r="K12" s="62"/>
      <c r="L12" s="62" t="s">
        <v>503</v>
      </c>
      <c r="M12" s="62"/>
      <c r="N12" s="62"/>
      <c r="O12" s="62"/>
      <c r="P12" s="63" t="s">
        <v>383</v>
      </c>
      <c r="Q12" s="63" t="s">
        <v>504</v>
      </c>
      <c r="R12" s="63">
        <v>80</v>
      </c>
      <c r="S12" s="63" t="s">
        <v>44</v>
      </c>
      <c r="T12" s="63" t="s">
        <v>44</v>
      </c>
      <c r="U12" s="64" t="str">
        <f t="shared" si="0"/>
        <v>N/A</v>
      </c>
    </row>
    <row r="13" spans="1:34" ht="75" customHeight="1" thickBot="1" x14ac:dyDescent="0.25">
      <c r="A13" s="60"/>
      <c r="B13" s="65" t="s">
        <v>45</v>
      </c>
      <c r="C13" s="66" t="s">
        <v>45</v>
      </c>
      <c r="D13" s="66"/>
      <c r="E13" s="66"/>
      <c r="F13" s="66"/>
      <c r="G13" s="66"/>
      <c r="H13" s="66"/>
      <c r="I13" s="66" t="s">
        <v>505</v>
      </c>
      <c r="J13" s="66"/>
      <c r="K13" s="66"/>
      <c r="L13" s="66" t="s">
        <v>506</v>
      </c>
      <c r="M13" s="66"/>
      <c r="N13" s="66"/>
      <c r="O13" s="66"/>
      <c r="P13" s="67" t="s">
        <v>57</v>
      </c>
      <c r="Q13" s="67" t="s">
        <v>43</v>
      </c>
      <c r="R13" s="67">
        <v>80.2</v>
      </c>
      <c r="S13" s="67" t="s">
        <v>44</v>
      </c>
      <c r="T13" s="67" t="s">
        <v>44</v>
      </c>
      <c r="U13" s="68" t="str">
        <f t="shared" si="0"/>
        <v>N/A</v>
      </c>
    </row>
    <row r="14" spans="1:34" ht="75" customHeight="1" thickTop="1" x14ac:dyDescent="0.2">
      <c r="A14" s="60"/>
      <c r="B14" s="61" t="s">
        <v>63</v>
      </c>
      <c r="C14" s="62" t="s">
        <v>507</v>
      </c>
      <c r="D14" s="62"/>
      <c r="E14" s="62"/>
      <c r="F14" s="62"/>
      <c r="G14" s="62"/>
      <c r="H14" s="62"/>
      <c r="I14" s="62" t="s">
        <v>508</v>
      </c>
      <c r="J14" s="62"/>
      <c r="K14" s="62"/>
      <c r="L14" s="62" t="s">
        <v>509</v>
      </c>
      <c r="M14" s="62"/>
      <c r="N14" s="62"/>
      <c r="O14" s="62"/>
      <c r="P14" s="63" t="s">
        <v>57</v>
      </c>
      <c r="Q14" s="63" t="s">
        <v>43</v>
      </c>
      <c r="R14" s="63">
        <v>80</v>
      </c>
      <c r="S14" s="63" t="s">
        <v>44</v>
      </c>
      <c r="T14" s="63" t="s">
        <v>44</v>
      </c>
      <c r="U14" s="64" t="str">
        <f t="shared" si="0"/>
        <v>N/A</v>
      </c>
    </row>
    <row r="15" spans="1:34" ht="75" customHeight="1" thickBot="1" x14ac:dyDescent="0.25">
      <c r="A15" s="60"/>
      <c r="B15" s="65" t="s">
        <v>45</v>
      </c>
      <c r="C15" s="66" t="s">
        <v>45</v>
      </c>
      <c r="D15" s="66"/>
      <c r="E15" s="66"/>
      <c r="F15" s="66"/>
      <c r="G15" s="66"/>
      <c r="H15" s="66"/>
      <c r="I15" s="66" t="s">
        <v>510</v>
      </c>
      <c r="J15" s="66"/>
      <c r="K15" s="66"/>
      <c r="L15" s="66" t="s">
        <v>511</v>
      </c>
      <c r="M15" s="66"/>
      <c r="N15" s="66"/>
      <c r="O15" s="66"/>
      <c r="P15" s="67" t="s">
        <v>57</v>
      </c>
      <c r="Q15" s="67" t="s">
        <v>500</v>
      </c>
      <c r="R15" s="67">
        <v>80.709999999999994</v>
      </c>
      <c r="S15" s="67" t="s">
        <v>44</v>
      </c>
      <c r="T15" s="67" t="s">
        <v>44</v>
      </c>
      <c r="U15" s="68" t="str">
        <f t="shared" si="0"/>
        <v>N/A</v>
      </c>
    </row>
    <row r="16" spans="1:34" ht="75" customHeight="1" thickTop="1" x14ac:dyDescent="0.2">
      <c r="A16" s="60"/>
      <c r="B16" s="61" t="s">
        <v>79</v>
      </c>
      <c r="C16" s="62" t="s">
        <v>512</v>
      </c>
      <c r="D16" s="62"/>
      <c r="E16" s="62"/>
      <c r="F16" s="62"/>
      <c r="G16" s="62"/>
      <c r="H16" s="62"/>
      <c r="I16" s="62" t="s">
        <v>513</v>
      </c>
      <c r="J16" s="62"/>
      <c r="K16" s="62"/>
      <c r="L16" s="62" t="s">
        <v>514</v>
      </c>
      <c r="M16" s="62"/>
      <c r="N16" s="62"/>
      <c r="O16" s="62"/>
      <c r="P16" s="63" t="s">
        <v>57</v>
      </c>
      <c r="Q16" s="63" t="s">
        <v>500</v>
      </c>
      <c r="R16" s="63">
        <v>80.319999999999993</v>
      </c>
      <c r="S16" s="63" t="s">
        <v>44</v>
      </c>
      <c r="T16" s="63" t="s">
        <v>44</v>
      </c>
      <c r="U16" s="64" t="str">
        <f t="shared" si="0"/>
        <v>N/A</v>
      </c>
    </row>
    <row r="17" spans="1:22" ht="75" customHeight="1" x14ac:dyDescent="0.2">
      <c r="A17" s="60"/>
      <c r="B17" s="65" t="s">
        <v>45</v>
      </c>
      <c r="C17" s="66" t="s">
        <v>45</v>
      </c>
      <c r="D17" s="66"/>
      <c r="E17" s="66"/>
      <c r="F17" s="66"/>
      <c r="G17" s="66"/>
      <c r="H17" s="66"/>
      <c r="I17" s="66" t="s">
        <v>515</v>
      </c>
      <c r="J17" s="66"/>
      <c r="K17" s="66"/>
      <c r="L17" s="66" t="s">
        <v>516</v>
      </c>
      <c r="M17" s="66"/>
      <c r="N17" s="66"/>
      <c r="O17" s="66"/>
      <c r="P17" s="67" t="s">
        <v>57</v>
      </c>
      <c r="Q17" s="67" t="s">
        <v>517</v>
      </c>
      <c r="R17" s="67">
        <v>80</v>
      </c>
      <c r="S17" s="67" t="s">
        <v>44</v>
      </c>
      <c r="T17" s="67" t="s">
        <v>44</v>
      </c>
      <c r="U17" s="68" t="str">
        <f t="shared" si="0"/>
        <v>N/A</v>
      </c>
    </row>
    <row r="18" spans="1:22" ht="75" customHeight="1" x14ac:dyDescent="0.2">
      <c r="A18" s="60"/>
      <c r="B18" s="65" t="s">
        <v>45</v>
      </c>
      <c r="C18" s="66" t="s">
        <v>518</v>
      </c>
      <c r="D18" s="66"/>
      <c r="E18" s="66"/>
      <c r="F18" s="66"/>
      <c r="G18" s="66"/>
      <c r="H18" s="66"/>
      <c r="I18" s="66" t="s">
        <v>519</v>
      </c>
      <c r="J18" s="66"/>
      <c r="K18" s="66"/>
      <c r="L18" s="66" t="s">
        <v>520</v>
      </c>
      <c r="M18" s="66"/>
      <c r="N18" s="66"/>
      <c r="O18" s="66"/>
      <c r="P18" s="67" t="s">
        <v>57</v>
      </c>
      <c r="Q18" s="67" t="s">
        <v>206</v>
      </c>
      <c r="R18" s="67">
        <v>66.66</v>
      </c>
      <c r="S18" s="67" t="s">
        <v>44</v>
      </c>
      <c r="T18" s="67" t="s">
        <v>44</v>
      </c>
      <c r="U18" s="68" t="str">
        <f t="shared" si="0"/>
        <v>N/A</v>
      </c>
    </row>
    <row r="19" spans="1:22" ht="75" customHeight="1" thickBot="1" x14ac:dyDescent="0.25">
      <c r="A19" s="60"/>
      <c r="B19" s="65" t="s">
        <v>45</v>
      </c>
      <c r="C19" s="66" t="s">
        <v>45</v>
      </c>
      <c r="D19" s="66"/>
      <c r="E19" s="66"/>
      <c r="F19" s="66"/>
      <c r="G19" s="66"/>
      <c r="H19" s="66"/>
      <c r="I19" s="66" t="s">
        <v>521</v>
      </c>
      <c r="J19" s="66"/>
      <c r="K19" s="66"/>
      <c r="L19" s="66" t="s">
        <v>522</v>
      </c>
      <c r="M19" s="66"/>
      <c r="N19" s="66"/>
      <c r="O19" s="66"/>
      <c r="P19" s="67" t="s">
        <v>57</v>
      </c>
      <c r="Q19" s="67" t="s">
        <v>523</v>
      </c>
      <c r="R19" s="67">
        <v>75</v>
      </c>
      <c r="S19" s="67" t="s">
        <v>44</v>
      </c>
      <c r="T19" s="67" t="s">
        <v>44</v>
      </c>
      <c r="U19" s="68" t="str">
        <f t="shared" si="0"/>
        <v>N/A</v>
      </c>
    </row>
    <row r="20" spans="1:22" ht="22.5" customHeight="1" thickTop="1" thickBot="1" x14ac:dyDescent="0.25">
      <c r="B20" s="13" t="s">
        <v>90</v>
      </c>
      <c r="C20" s="14"/>
      <c r="D20" s="14"/>
      <c r="E20" s="14"/>
      <c r="F20" s="14"/>
      <c r="G20" s="14"/>
      <c r="H20" s="15"/>
      <c r="I20" s="15"/>
      <c r="J20" s="15"/>
      <c r="K20" s="15"/>
      <c r="L20" s="15"/>
      <c r="M20" s="15"/>
      <c r="N20" s="15"/>
      <c r="O20" s="15"/>
      <c r="P20" s="15"/>
      <c r="Q20" s="15"/>
      <c r="R20" s="15"/>
      <c r="S20" s="15"/>
      <c r="T20" s="15"/>
      <c r="U20" s="16"/>
      <c r="V20" s="70"/>
    </row>
    <row r="21" spans="1:22" ht="26.25" customHeight="1" thickTop="1" x14ac:dyDescent="0.2">
      <c r="B21" s="71"/>
      <c r="C21" s="72"/>
      <c r="D21" s="72"/>
      <c r="E21" s="72"/>
      <c r="F21" s="72"/>
      <c r="G21" s="72"/>
      <c r="H21" s="73"/>
      <c r="I21" s="73"/>
      <c r="J21" s="73"/>
      <c r="K21" s="73"/>
      <c r="L21" s="73"/>
      <c r="M21" s="73"/>
      <c r="N21" s="73"/>
      <c r="O21" s="73"/>
      <c r="P21" s="74"/>
      <c r="Q21" s="75"/>
      <c r="R21" s="76" t="s">
        <v>91</v>
      </c>
      <c r="S21" s="44" t="s">
        <v>92</v>
      </c>
      <c r="T21" s="76" t="s">
        <v>93</v>
      </c>
      <c r="U21" s="44" t="s">
        <v>94</v>
      </c>
    </row>
    <row r="22" spans="1:22" ht="26.25" customHeight="1" thickBot="1" x14ac:dyDescent="0.25">
      <c r="B22" s="77"/>
      <c r="C22" s="78"/>
      <c r="D22" s="78"/>
      <c r="E22" s="78"/>
      <c r="F22" s="78"/>
      <c r="G22" s="78"/>
      <c r="H22" s="79"/>
      <c r="I22" s="79"/>
      <c r="J22" s="79"/>
      <c r="K22" s="79"/>
      <c r="L22" s="79"/>
      <c r="M22" s="79"/>
      <c r="N22" s="79"/>
      <c r="O22" s="79"/>
      <c r="P22" s="80"/>
      <c r="Q22" s="81"/>
      <c r="R22" s="82" t="s">
        <v>95</v>
      </c>
      <c r="S22" s="81" t="s">
        <v>95</v>
      </c>
      <c r="T22" s="81" t="s">
        <v>95</v>
      </c>
      <c r="U22" s="81" t="s">
        <v>96</v>
      </c>
    </row>
    <row r="23" spans="1:22" ht="13.5" customHeight="1" thickBot="1" x14ac:dyDescent="0.25">
      <c r="B23" s="83" t="s">
        <v>97</v>
      </c>
      <c r="C23" s="84"/>
      <c r="D23" s="84"/>
      <c r="E23" s="85"/>
      <c r="F23" s="85"/>
      <c r="G23" s="85"/>
      <c r="H23" s="86"/>
      <c r="I23" s="86"/>
      <c r="J23" s="86"/>
      <c r="K23" s="86"/>
      <c r="L23" s="86"/>
      <c r="M23" s="86"/>
      <c r="N23" s="86"/>
      <c r="O23" s="86"/>
      <c r="P23" s="87"/>
      <c r="Q23" s="87"/>
      <c r="R23" s="88" t="str">
        <f t="shared" ref="R23:T24" si="1">"N/D"</f>
        <v>N/D</v>
      </c>
      <c r="S23" s="88" t="str">
        <f t="shared" si="1"/>
        <v>N/D</v>
      </c>
      <c r="T23" s="88" t="str">
        <f t="shared" si="1"/>
        <v>N/D</v>
      </c>
      <c r="U23" s="89" t="str">
        <f>+IF(ISERR(T23/S23*100),"N/A",T23/S23*100)</f>
        <v>N/A</v>
      </c>
    </row>
    <row r="24" spans="1:22" ht="13.5" customHeight="1" thickBot="1" x14ac:dyDescent="0.25">
      <c r="B24" s="90" t="s">
        <v>98</v>
      </c>
      <c r="C24" s="91"/>
      <c r="D24" s="91"/>
      <c r="E24" s="92"/>
      <c r="F24" s="92"/>
      <c r="G24" s="92"/>
      <c r="H24" s="93"/>
      <c r="I24" s="93"/>
      <c r="J24" s="93"/>
      <c r="K24" s="93"/>
      <c r="L24" s="93"/>
      <c r="M24" s="93"/>
      <c r="N24" s="93"/>
      <c r="O24" s="93"/>
      <c r="P24" s="94"/>
      <c r="Q24" s="94"/>
      <c r="R24" s="88" t="str">
        <f t="shared" si="1"/>
        <v>N/D</v>
      </c>
      <c r="S24" s="88" t="str">
        <f t="shared" si="1"/>
        <v>N/D</v>
      </c>
      <c r="T24" s="88" t="str">
        <f t="shared" si="1"/>
        <v>N/D</v>
      </c>
      <c r="U24" s="89" t="str">
        <f>+IF(ISERR(T24/S24*100),"N/A",T24/S24*100)</f>
        <v>N/A</v>
      </c>
    </row>
    <row r="25" spans="1:22" ht="14.85" customHeight="1" thickTop="1" thickBot="1" x14ac:dyDescent="0.25">
      <c r="B25" s="13" t="s">
        <v>99</v>
      </c>
      <c r="C25" s="14"/>
      <c r="D25" s="14"/>
      <c r="E25" s="14"/>
      <c r="F25" s="14"/>
      <c r="G25" s="14"/>
      <c r="H25" s="15"/>
      <c r="I25" s="15"/>
      <c r="J25" s="15"/>
      <c r="K25" s="15"/>
      <c r="L25" s="15"/>
      <c r="M25" s="15"/>
      <c r="N25" s="15"/>
      <c r="O25" s="15"/>
      <c r="P25" s="15"/>
      <c r="Q25" s="15"/>
      <c r="R25" s="15"/>
      <c r="S25" s="15"/>
      <c r="T25" s="15"/>
      <c r="U25" s="16"/>
    </row>
    <row r="26" spans="1:22" ht="44.25" customHeight="1" thickTop="1" x14ac:dyDescent="0.2">
      <c r="B26" s="95" t="s">
        <v>100</v>
      </c>
      <c r="C26" s="97"/>
      <c r="D26" s="97"/>
      <c r="E26" s="97"/>
      <c r="F26" s="97"/>
      <c r="G26" s="97"/>
      <c r="H26" s="97"/>
      <c r="I26" s="97"/>
      <c r="J26" s="97"/>
      <c r="K26" s="97"/>
      <c r="L26" s="97"/>
      <c r="M26" s="97"/>
      <c r="N26" s="97"/>
      <c r="O26" s="97"/>
      <c r="P26" s="97"/>
      <c r="Q26" s="97"/>
      <c r="R26" s="97"/>
      <c r="S26" s="97"/>
      <c r="T26" s="97"/>
      <c r="U26" s="96"/>
    </row>
    <row r="27" spans="1:22" ht="34.5" customHeight="1" x14ac:dyDescent="0.2">
      <c r="B27" s="98" t="s">
        <v>524</v>
      </c>
      <c r="C27" s="100"/>
      <c r="D27" s="100"/>
      <c r="E27" s="100"/>
      <c r="F27" s="100"/>
      <c r="G27" s="100"/>
      <c r="H27" s="100"/>
      <c r="I27" s="100"/>
      <c r="J27" s="100"/>
      <c r="K27" s="100"/>
      <c r="L27" s="100"/>
      <c r="M27" s="100"/>
      <c r="N27" s="100"/>
      <c r="O27" s="100"/>
      <c r="P27" s="100"/>
      <c r="Q27" s="100"/>
      <c r="R27" s="100"/>
      <c r="S27" s="100"/>
      <c r="T27" s="100"/>
      <c r="U27" s="99"/>
    </row>
    <row r="28" spans="1:22" ht="34.5" customHeight="1" x14ac:dyDescent="0.2">
      <c r="B28" s="98" t="s">
        <v>525</v>
      </c>
      <c r="C28" s="100"/>
      <c r="D28" s="100"/>
      <c r="E28" s="100"/>
      <c r="F28" s="100"/>
      <c r="G28" s="100"/>
      <c r="H28" s="100"/>
      <c r="I28" s="100"/>
      <c r="J28" s="100"/>
      <c r="K28" s="100"/>
      <c r="L28" s="100"/>
      <c r="M28" s="100"/>
      <c r="N28" s="100"/>
      <c r="O28" s="100"/>
      <c r="P28" s="100"/>
      <c r="Q28" s="100"/>
      <c r="R28" s="100"/>
      <c r="S28" s="100"/>
      <c r="T28" s="100"/>
      <c r="U28" s="99"/>
    </row>
    <row r="29" spans="1:22" ht="34.5" customHeight="1" x14ac:dyDescent="0.2">
      <c r="B29" s="98" t="s">
        <v>526</v>
      </c>
      <c r="C29" s="100"/>
      <c r="D29" s="100"/>
      <c r="E29" s="100"/>
      <c r="F29" s="100"/>
      <c r="G29" s="100"/>
      <c r="H29" s="100"/>
      <c r="I29" s="100"/>
      <c r="J29" s="100"/>
      <c r="K29" s="100"/>
      <c r="L29" s="100"/>
      <c r="M29" s="100"/>
      <c r="N29" s="100"/>
      <c r="O29" s="100"/>
      <c r="P29" s="100"/>
      <c r="Q29" s="100"/>
      <c r="R29" s="100"/>
      <c r="S29" s="100"/>
      <c r="T29" s="100"/>
      <c r="U29" s="99"/>
    </row>
    <row r="30" spans="1:22" ht="34.5" customHeight="1" x14ac:dyDescent="0.2">
      <c r="B30" s="98" t="s">
        <v>527</v>
      </c>
      <c r="C30" s="100"/>
      <c r="D30" s="100"/>
      <c r="E30" s="100"/>
      <c r="F30" s="100"/>
      <c r="G30" s="100"/>
      <c r="H30" s="100"/>
      <c r="I30" s="100"/>
      <c r="J30" s="100"/>
      <c r="K30" s="100"/>
      <c r="L30" s="100"/>
      <c r="M30" s="100"/>
      <c r="N30" s="100"/>
      <c r="O30" s="100"/>
      <c r="P30" s="100"/>
      <c r="Q30" s="100"/>
      <c r="R30" s="100"/>
      <c r="S30" s="100"/>
      <c r="T30" s="100"/>
      <c r="U30" s="99"/>
    </row>
    <row r="31" spans="1:22" ht="34.5" customHeight="1" x14ac:dyDescent="0.2">
      <c r="B31" s="98" t="s">
        <v>528</v>
      </c>
      <c r="C31" s="100"/>
      <c r="D31" s="100"/>
      <c r="E31" s="100"/>
      <c r="F31" s="100"/>
      <c r="G31" s="100"/>
      <c r="H31" s="100"/>
      <c r="I31" s="100"/>
      <c r="J31" s="100"/>
      <c r="K31" s="100"/>
      <c r="L31" s="100"/>
      <c r="M31" s="100"/>
      <c r="N31" s="100"/>
      <c r="O31" s="100"/>
      <c r="P31" s="100"/>
      <c r="Q31" s="100"/>
      <c r="R31" s="100"/>
      <c r="S31" s="100"/>
      <c r="T31" s="100"/>
      <c r="U31" s="99"/>
    </row>
    <row r="32" spans="1:22" ht="34.5" customHeight="1" x14ac:dyDescent="0.2">
      <c r="B32" s="98" t="s">
        <v>529</v>
      </c>
      <c r="C32" s="100"/>
      <c r="D32" s="100"/>
      <c r="E32" s="100"/>
      <c r="F32" s="100"/>
      <c r="G32" s="100"/>
      <c r="H32" s="100"/>
      <c r="I32" s="100"/>
      <c r="J32" s="100"/>
      <c r="K32" s="100"/>
      <c r="L32" s="100"/>
      <c r="M32" s="100"/>
      <c r="N32" s="100"/>
      <c r="O32" s="100"/>
      <c r="P32" s="100"/>
      <c r="Q32" s="100"/>
      <c r="R32" s="100"/>
      <c r="S32" s="100"/>
      <c r="T32" s="100"/>
      <c r="U32" s="99"/>
    </row>
    <row r="33" spans="2:21" ht="34.5" customHeight="1" x14ac:dyDescent="0.2">
      <c r="B33" s="98" t="s">
        <v>530</v>
      </c>
      <c r="C33" s="100"/>
      <c r="D33" s="100"/>
      <c r="E33" s="100"/>
      <c r="F33" s="100"/>
      <c r="G33" s="100"/>
      <c r="H33" s="100"/>
      <c r="I33" s="100"/>
      <c r="J33" s="100"/>
      <c r="K33" s="100"/>
      <c r="L33" s="100"/>
      <c r="M33" s="100"/>
      <c r="N33" s="100"/>
      <c r="O33" s="100"/>
      <c r="P33" s="100"/>
      <c r="Q33" s="100"/>
      <c r="R33" s="100"/>
      <c r="S33" s="100"/>
      <c r="T33" s="100"/>
      <c r="U33" s="99"/>
    </row>
    <row r="34" spans="2:21" ht="34.5" customHeight="1" x14ac:dyDescent="0.2">
      <c r="B34" s="98" t="s">
        <v>531</v>
      </c>
      <c r="C34" s="100"/>
      <c r="D34" s="100"/>
      <c r="E34" s="100"/>
      <c r="F34" s="100"/>
      <c r="G34" s="100"/>
      <c r="H34" s="100"/>
      <c r="I34" s="100"/>
      <c r="J34" s="100"/>
      <c r="K34" s="100"/>
      <c r="L34" s="100"/>
      <c r="M34" s="100"/>
      <c r="N34" s="100"/>
      <c r="O34" s="100"/>
      <c r="P34" s="100"/>
      <c r="Q34" s="100"/>
      <c r="R34" s="100"/>
      <c r="S34" s="100"/>
      <c r="T34" s="100"/>
      <c r="U34" s="99"/>
    </row>
    <row r="35" spans="2:21" ht="34.5" customHeight="1" thickBot="1" x14ac:dyDescent="0.25">
      <c r="B35" s="101" t="s">
        <v>532</v>
      </c>
      <c r="C35" s="103"/>
      <c r="D35" s="103"/>
      <c r="E35" s="103"/>
      <c r="F35" s="103"/>
      <c r="G35" s="103"/>
      <c r="H35" s="103"/>
      <c r="I35" s="103"/>
      <c r="J35" s="103"/>
      <c r="K35" s="103"/>
      <c r="L35" s="103"/>
      <c r="M35" s="103"/>
      <c r="N35" s="103"/>
      <c r="O35" s="103"/>
      <c r="P35" s="103"/>
      <c r="Q35" s="103"/>
      <c r="R35" s="103"/>
      <c r="S35" s="103"/>
      <c r="T35" s="103"/>
      <c r="U35" s="102"/>
    </row>
  </sheetData>
  <mergeCells count="60">
    <mergeCell ref="B30:U30"/>
    <mergeCell ref="B31:U31"/>
    <mergeCell ref="B32:U32"/>
    <mergeCell ref="B33:U33"/>
    <mergeCell ref="B34:U34"/>
    <mergeCell ref="B35:U35"/>
    <mergeCell ref="B23:D23"/>
    <mergeCell ref="B24:D24"/>
    <mergeCell ref="B26:U26"/>
    <mergeCell ref="B27:U27"/>
    <mergeCell ref="B28:U28"/>
    <mergeCell ref="B29:U29"/>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1" fitToHeight="10" orientation="landscape" r:id="rId1"/>
  <headerFooter>
    <oddFooter>&amp;R&amp;P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49"/>
  <sheetViews>
    <sheetView view="pageBreakPreview" zoomScale="80" zoomScaleNormal="80" zoomScaleSheetLayoutView="80" workbookViewId="0">
      <selection activeCell="B2" sqref="B2"/>
    </sheetView>
  </sheetViews>
  <sheetFormatPr baseColWidth="10" defaultColWidth="10" defaultRowHeight="12.75" x14ac:dyDescent="0.2"/>
  <cols>
    <col min="1" max="1" width="3.5" style="1" customWidth="1"/>
    <col min="2" max="2" width="13.75" style="1" customWidth="1"/>
    <col min="3" max="3" width="5.875" style="1" customWidth="1"/>
    <col min="4" max="4" width="8.625" style="1" customWidth="1"/>
    <col min="5" max="5" width="9.75" style="1" customWidth="1"/>
    <col min="6" max="6" width="4.5" style="1" customWidth="1"/>
    <col min="7" max="7" width="0.25" style="1" customWidth="1"/>
    <col min="8" max="8" width="2.25" style="1" customWidth="1"/>
    <col min="9" max="9" width="6.625" style="1" customWidth="1"/>
    <col min="10" max="10" width="7.875" style="1" customWidth="1"/>
    <col min="11" max="11" width="9.5" style="1" customWidth="1"/>
    <col min="12" max="12" width="7.75" style="1" customWidth="1"/>
    <col min="13" max="13" width="6.125" style="1" customWidth="1"/>
    <col min="14" max="14" width="8.25" style="1" customWidth="1"/>
    <col min="15" max="15" width="11.125" style="1" customWidth="1"/>
    <col min="16" max="16" width="11.625" style="1" customWidth="1"/>
    <col min="17" max="17" width="12.125" style="1" customWidth="1"/>
    <col min="18" max="18" width="9" style="1" customWidth="1"/>
    <col min="19" max="19" width="13" style="1" customWidth="1"/>
    <col min="20" max="20" width="10.75" style="1" customWidth="1"/>
    <col min="21" max="21" width="10.375" style="1" customWidth="1"/>
    <col min="22" max="22" width="11.5" style="1" customWidth="1"/>
    <col min="23" max="23" width="10.75" style="1" customWidth="1"/>
    <col min="24" max="24" width="8.5" style="1" customWidth="1"/>
    <col min="25" max="25" width="8.75" style="1" customWidth="1"/>
    <col min="26" max="26" width="9.625" style="1" customWidth="1"/>
    <col min="27" max="29" width="10" style="1"/>
    <col min="30" max="30" width="15.375" style="1" customWidth="1"/>
    <col min="31" max="16384" width="10" style="1"/>
  </cols>
  <sheetData>
    <row r="1" spans="1:34" s="2" customFormat="1" ht="48" customHeight="1" x14ac:dyDescent="0.2">
      <c r="A1" s="4"/>
      <c r="B1" s="8" t="s">
        <v>533</v>
      </c>
      <c r="C1" s="8"/>
      <c r="D1" s="8"/>
      <c r="E1" s="8"/>
      <c r="F1" s="8"/>
      <c r="G1" s="8"/>
      <c r="H1" s="8"/>
      <c r="I1" s="8"/>
      <c r="J1" s="8"/>
      <c r="K1" s="8"/>
      <c r="L1" s="8"/>
      <c r="M1" s="4" t="s">
        <v>4</v>
      </c>
      <c r="N1" s="4"/>
      <c r="O1" s="4"/>
      <c r="P1" s="9"/>
      <c r="Q1" s="9"/>
      <c r="R1" s="9"/>
      <c r="Y1" s="10"/>
      <c r="Z1" s="10"/>
      <c r="AA1" s="11"/>
      <c r="AH1" s="12"/>
    </row>
    <row r="2" spans="1:34" ht="13.5" customHeight="1" thickBot="1" x14ac:dyDescent="0.25"/>
    <row r="3" spans="1:34" ht="22.5" customHeight="1" thickTop="1" thickBot="1" x14ac:dyDescent="0.25">
      <c r="B3" s="13" t="s">
        <v>5</v>
      </c>
      <c r="C3" s="14"/>
      <c r="D3" s="14"/>
      <c r="E3" s="14"/>
      <c r="F3" s="14"/>
      <c r="G3" s="14"/>
      <c r="H3" s="15"/>
      <c r="I3" s="15"/>
      <c r="J3" s="15"/>
      <c r="K3" s="15"/>
      <c r="L3" s="15"/>
      <c r="M3" s="15"/>
      <c r="N3" s="15"/>
      <c r="O3" s="15"/>
      <c r="P3" s="15"/>
      <c r="Q3" s="15"/>
      <c r="R3" s="15"/>
      <c r="S3" s="15"/>
      <c r="T3" s="15"/>
      <c r="U3" s="16"/>
    </row>
    <row r="4" spans="1:34" ht="51.75" customHeight="1" thickTop="1" x14ac:dyDescent="0.2">
      <c r="B4" s="17" t="s">
        <v>6</v>
      </c>
      <c r="C4" s="18" t="s">
        <v>7</v>
      </c>
      <c r="D4" s="19" t="s">
        <v>8</v>
      </c>
      <c r="E4" s="19"/>
      <c r="F4" s="19"/>
      <c r="G4" s="19"/>
      <c r="H4" s="19"/>
      <c r="I4" s="20"/>
      <c r="J4" s="21" t="s">
        <v>9</v>
      </c>
      <c r="K4" s="22" t="s">
        <v>10</v>
      </c>
      <c r="L4" s="23" t="s">
        <v>1</v>
      </c>
      <c r="M4" s="23"/>
      <c r="N4" s="23"/>
      <c r="O4" s="23"/>
      <c r="P4" s="21" t="s">
        <v>11</v>
      </c>
      <c r="Q4" s="23" t="s">
        <v>12</v>
      </c>
      <c r="R4" s="23"/>
      <c r="S4" s="21" t="s">
        <v>13</v>
      </c>
      <c r="T4" s="23" t="s">
        <v>14</v>
      </c>
      <c r="U4" s="24"/>
    </row>
    <row r="5" spans="1:34" ht="15.75" customHeight="1" x14ac:dyDescent="0.2">
      <c r="B5" s="25" t="s">
        <v>15</v>
      </c>
      <c r="C5" s="26"/>
      <c r="D5" s="26"/>
      <c r="E5" s="26"/>
      <c r="F5" s="26"/>
      <c r="G5" s="26"/>
      <c r="H5" s="26"/>
      <c r="I5" s="26"/>
      <c r="J5" s="26"/>
      <c r="K5" s="26"/>
      <c r="L5" s="26"/>
      <c r="M5" s="26"/>
      <c r="N5" s="26"/>
      <c r="O5" s="26"/>
      <c r="P5" s="26"/>
      <c r="Q5" s="26"/>
      <c r="R5" s="26"/>
      <c r="S5" s="26"/>
      <c r="T5" s="26"/>
      <c r="U5" s="27"/>
    </row>
    <row r="6" spans="1:34" ht="37.5" customHeight="1" thickBot="1" x14ac:dyDescent="0.25">
      <c r="B6" s="28" t="s">
        <v>16</v>
      </c>
      <c r="C6" s="29" t="s">
        <v>17</v>
      </c>
      <c r="D6" s="29"/>
      <c r="E6" s="29"/>
      <c r="F6" s="29"/>
      <c r="G6" s="29"/>
      <c r="H6" s="30"/>
      <c r="I6" s="30"/>
      <c r="J6" s="30" t="s">
        <v>18</v>
      </c>
      <c r="K6" s="29" t="s">
        <v>19</v>
      </c>
      <c r="L6" s="29"/>
      <c r="M6" s="29"/>
      <c r="N6" s="31"/>
      <c r="O6" s="32" t="s">
        <v>20</v>
      </c>
      <c r="P6" s="29" t="s">
        <v>21</v>
      </c>
      <c r="Q6" s="29"/>
      <c r="R6" s="33"/>
      <c r="S6" s="32" t="s">
        <v>22</v>
      </c>
      <c r="T6" s="29" t="s">
        <v>23</v>
      </c>
      <c r="U6" s="34"/>
    </row>
    <row r="7" spans="1:34" ht="22.5" customHeight="1" thickTop="1" thickBot="1" x14ac:dyDescent="0.25">
      <c r="B7" s="13" t="s">
        <v>24</v>
      </c>
      <c r="C7" s="14"/>
      <c r="D7" s="14"/>
      <c r="E7" s="14"/>
      <c r="F7" s="14"/>
      <c r="G7" s="14"/>
      <c r="H7" s="15"/>
      <c r="I7" s="15"/>
      <c r="J7" s="15"/>
      <c r="K7" s="15"/>
      <c r="L7" s="15"/>
      <c r="M7" s="15"/>
      <c r="N7" s="15"/>
      <c r="O7" s="15"/>
      <c r="P7" s="15"/>
      <c r="Q7" s="15"/>
      <c r="R7" s="15"/>
      <c r="S7" s="15"/>
      <c r="T7" s="15"/>
      <c r="U7" s="16"/>
    </row>
    <row r="8" spans="1:34" ht="16.5" customHeight="1" thickTop="1" x14ac:dyDescent="0.2">
      <c r="B8" s="36" t="s">
        <v>25</v>
      </c>
      <c r="C8" s="39" t="s">
        <v>26</v>
      </c>
      <c r="D8" s="39"/>
      <c r="E8" s="39"/>
      <c r="F8" s="39"/>
      <c r="G8" s="39"/>
      <c r="H8" s="40"/>
      <c r="I8" s="45" t="s">
        <v>27</v>
      </c>
      <c r="J8" s="47"/>
      <c r="K8" s="47"/>
      <c r="L8" s="47"/>
      <c r="M8" s="47"/>
      <c r="N8" s="47"/>
      <c r="O8" s="47"/>
      <c r="P8" s="47"/>
      <c r="Q8" s="47"/>
      <c r="R8" s="47"/>
      <c r="S8" s="46"/>
      <c r="T8" s="49" t="s">
        <v>28</v>
      </c>
      <c r="U8" s="48"/>
    </row>
    <row r="9" spans="1:34" ht="19.5" customHeight="1" x14ac:dyDescent="0.2">
      <c r="B9" s="38"/>
      <c r="C9" s="35"/>
      <c r="D9" s="35"/>
      <c r="E9" s="35"/>
      <c r="F9" s="35"/>
      <c r="G9" s="35"/>
      <c r="H9" s="43"/>
      <c r="I9" s="50" t="s">
        <v>29</v>
      </c>
      <c r="J9" s="51"/>
      <c r="K9" s="51"/>
      <c r="L9" s="51" t="s">
        <v>30</v>
      </c>
      <c r="M9" s="51"/>
      <c r="N9" s="51"/>
      <c r="O9" s="51"/>
      <c r="P9" s="51" t="s">
        <v>31</v>
      </c>
      <c r="Q9" s="51" t="s">
        <v>32</v>
      </c>
      <c r="R9" s="55" t="s">
        <v>33</v>
      </c>
      <c r="S9" s="54"/>
      <c r="T9" s="51" t="s">
        <v>34</v>
      </c>
      <c r="U9" s="56" t="s">
        <v>35</v>
      </c>
    </row>
    <row r="10" spans="1:34" ht="26.25" customHeight="1" thickBot="1" x14ac:dyDescent="0.25">
      <c r="B10" s="37"/>
      <c r="C10" s="41"/>
      <c r="D10" s="41"/>
      <c r="E10" s="41"/>
      <c r="F10" s="41"/>
      <c r="G10" s="41"/>
      <c r="H10" s="42"/>
      <c r="I10" s="52"/>
      <c r="J10" s="53"/>
      <c r="K10" s="53"/>
      <c r="L10" s="53"/>
      <c r="M10" s="53"/>
      <c r="N10" s="53"/>
      <c r="O10" s="53"/>
      <c r="P10" s="53"/>
      <c r="Q10" s="53"/>
      <c r="R10" s="58" t="s">
        <v>36</v>
      </c>
      <c r="S10" s="59" t="s">
        <v>37</v>
      </c>
      <c r="T10" s="53"/>
      <c r="U10" s="57"/>
    </row>
    <row r="11" spans="1:34" ht="75" customHeight="1" thickTop="1" x14ac:dyDescent="0.2">
      <c r="A11" s="60"/>
      <c r="B11" s="61" t="s">
        <v>38</v>
      </c>
      <c r="C11" s="62" t="s">
        <v>39</v>
      </c>
      <c r="D11" s="62"/>
      <c r="E11" s="62"/>
      <c r="F11" s="62"/>
      <c r="G11" s="62"/>
      <c r="H11" s="62"/>
      <c r="I11" s="62" t="s">
        <v>40</v>
      </c>
      <c r="J11" s="62"/>
      <c r="K11" s="62"/>
      <c r="L11" s="62" t="s">
        <v>41</v>
      </c>
      <c r="M11" s="62"/>
      <c r="N11" s="62"/>
      <c r="O11" s="62"/>
      <c r="P11" s="63" t="s">
        <v>42</v>
      </c>
      <c r="Q11" s="63" t="s">
        <v>43</v>
      </c>
      <c r="R11" s="63">
        <v>0.97</v>
      </c>
      <c r="S11" s="63" t="s">
        <v>44</v>
      </c>
      <c r="T11" s="63" t="s">
        <v>44</v>
      </c>
      <c r="U11" s="64" t="str">
        <f>IF(ISERR((S11-T11)*100/S11+100),"N/A",(S11-T11)*100/S11+100)</f>
        <v>N/A</v>
      </c>
    </row>
    <row r="12" spans="1:34" ht="75" customHeight="1" x14ac:dyDescent="0.2">
      <c r="A12" s="60"/>
      <c r="B12" s="65" t="s">
        <v>45</v>
      </c>
      <c r="C12" s="66" t="s">
        <v>45</v>
      </c>
      <c r="D12" s="66"/>
      <c r="E12" s="66"/>
      <c r="F12" s="66"/>
      <c r="G12" s="66"/>
      <c r="H12" s="66"/>
      <c r="I12" s="66" t="s">
        <v>46</v>
      </c>
      <c r="J12" s="66"/>
      <c r="K12" s="66"/>
      <c r="L12" s="66" t="s">
        <v>47</v>
      </c>
      <c r="M12" s="66"/>
      <c r="N12" s="66"/>
      <c r="O12" s="66"/>
      <c r="P12" s="67" t="s">
        <v>42</v>
      </c>
      <c r="Q12" s="67" t="s">
        <v>43</v>
      </c>
      <c r="R12" s="67">
        <v>11.7</v>
      </c>
      <c r="S12" s="67" t="s">
        <v>44</v>
      </c>
      <c r="T12" s="67" t="s">
        <v>44</v>
      </c>
      <c r="U12" s="68" t="str">
        <f>IF(ISERR((S12-T12)*100/S12+100),"N/A",(S12-T12)*100/S12+100)</f>
        <v>N/A</v>
      </c>
    </row>
    <row r="13" spans="1:34" ht="75" customHeight="1" x14ac:dyDescent="0.2">
      <c r="A13" s="60"/>
      <c r="B13" s="65" t="s">
        <v>45</v>
      </c>
      <c r="C13" s="66" t="s">
        <v>45</v>
      </c>
      <c r="D13" s="66"/>
      <c r="E13" s="66"/>
      <c r="F13" s="66"/>
      <c r="G13" s="66"/>
      <c r="H13" s="66"/>
      <c r="I13" s="66" t="s">
        <v>48</v>
      </c>
      <c r="J13" s="66"/>
      <c r="K13" s="66"/>
      <c r="L13" s="66" t="s">
        <v>49</v>
      </c>
      <c r="M13" s="66"/>
      <c r="N13" s="66"/>
      <c r="O13" s="66"/>
      <c r="P13" s="67" t="s">
        <v>42</v>
      </c>
      <c r="Q13" s="67" t="s">
        <v>43</v>
      </c>
      <c r="R13" s="67">
        <v>5</v>
      </c>
      <c r="S13" s="67" t="s">
        <v>44</v>
      </c>
      <c r="T13" s="67" t="s">
        <v>44</v>
      </c>
      <c r="U13" s="68" t="str">
        <f>IF(ISERR((S13-T13)*100/S13+100),"N/A",(S13-T13)*100/S13+100)</f>
        <v>N/A</v>
      </c>
    </row>
    <row r="14" spans="1:34" ht="75" customHeight="1" thickBot="1" x14ac:dyDescent="0.25">
      <c r="A14" s="60"/>
      <c r="B14" s="65" t="s">
        <v>45</v>
      </c>
      <c r="C14" s="66" t="s">
        <v>45</v>
      </c>
      <c r="D14" s="66"/>
      <c r="E14" s="66"/>
      <c r="F14" s="66"/>
      <c r="G14" s="66"/>
      <c r="H14" s="66"/>
      <c r="I14" s="66" t="s">
        <v>50</v>
      </c>
      <c r="J14" s="66"/>
      <c r="K14" s="66"/>
      <c r="L14" s="66" t="s">
        <v>51</v>
      </c>
      <c r="M14" s="66"/>
      <c r="N14" s="66"/>
      <c r="O14" s="66"/>
      <c r="P14" s="67" t="s">
        <v>52</v>
      </c>
      <c r="Q14" s="67" t="s">
        <v>43</v>
      </c>
      <c r="R14" s="69">
        <v>75.95</v>
      </c>
      <c r="S14" s="69" t="s">
        <v>44</v>
      </c>
      <c r="T14" s="69" t="s">
        <v>44</v>
      </c>
      <c r="U14" s="68" t="str">
        <f>IF(ISERR(T14/S14*100),"N/A",T14/S14*100)</f>
        <v>N/A</v>
      </c>
    </row>
    <row r="15" spans="1:34" ht="75" customHeight="1" thickTop="1" x14ac:dyDescent="0.2">
      <c r="A15" s="60"/>
      <c r="B15" s="61" t="s">
        <v>53</v>
      </c>
      <c r="C15" s="62" t="s">
        <v>54</v>
      </c>
      <c r="D15" s="62"/>
      <c r="E15" s="62"/>
      <c r="F15" s="62"/>
      <c r="G15" s="62"/>
      <c r="H15" s="62"/>
      <c r="I15" s="62" t="s">
        <v>55</v>
      </c>
      <c r="J15" s="62"/>
      <c r="K15" s="62"/>
      <c r="L15" s="62" t="s">
        <v>56</v>
      </c>
      <c r="M15" s="62"/>
      <c r="N15" s="62"/>
      <c r="O15" s="62"/>
      <c r="P15" s="63" t="s">
        <v>57</v>
      </c>
      <c r="Q15" s="63" t="s">
        <v>43</v>
      </c>
      <c r="R15" s="63">
        <v>15</v>
      </c>
      <c r="S15" s="63" t="s">
        <v>44</v>
      </c>
      <c r="T15" s="63" t="s">
        <v>44</v>
      </c>
      <c r="U15" s="64" t="str">
        <f>IF(ISERR((S15-T15)*100/S15+100),"N/A",(S15-T15)*100/S15+100)</f>
        <v>N/A</v>
      </c>
    </row>
    <row r="16" spans="1:34" ht="75" customHeight="1" x14ac:dyDescent="0.2">
      <c r="A16" s="60"/>
      <c r="B16" s="65" t="s">
        <v>45</v>
      </c>
      <c r="C16" s="66" t="s">
        <v>45</v>
      </c>
      <c r="D16" s="66"/>
      <c r="E16" s="66"/>
      <c r="F16" s="66"/>
      <c r="G16" s="66"/>
      <c r="H16" s="66"/>
      <c r="I16" s="66" t="s">
        <v>58</v>
      </c>
      <c r="J16" s="66"/>
      <c r="K16" s="66"/>
      <c r="L16" s="66" t="s">
        <v>59</v>
      </c>
      <c r="M16" s="66"/>
      <c r="N16" s="66"/>
      <c r="O16" s="66"/>
      <c r="P16" s="67" t="s">
        <v>57</v>
      </c>
      <c r="Q16" s="67" t="s">
        <v>43</v>
      </c>
      <c r="R16" s="67">
        <v>45.02</v>
      </c>
      <c r="S16" s="67" t="s">
        <v>44</v>
      </c>
      <c r="T16" s="67" t="s">
        <v>44</v>
      </c>
      <c r="U16" s="68" t="str">
        <f>IF(ISERR(T16/S16*100),"N/A",T16/S16*100)</f>
        <v>N/A</v>
      </c>
    </row>
    <row r="17" spans="1:22" ht="75" customHeight="1" thickBot="1" x14ac:dyDescent="0.25">
      <c r="A17" s="60"/>
      <c r="B17" s="65" t="s">
        <v>45</v>
      </c>
      <c r="C17" s="66" t="s">
        <v>45</v>
      </c>
      <c r="D17" s="66"/>
      <c r="E17" s="66"/>
      <c r="F17" s="66"/>
      <c r="G17" s="66"/>
      <c r="H17" s="66"/>
      <c r="I17" s="66" t="s">
        <v>60</v>
      </c>
      <c r="J17" s="66"/>
      <c r="K17" s="66"/>
      <c r="L17" s="66" t="s">
        <v>61</v>
      </c>
      <c r="M17" s="66"/>
      <c r="N17" s="66"/>
      <c r="O17" s="66"/>
      <c r="P17" s="67" t="s">
        <v>62</v>
      </c>
      <c r="Q17" s="67" t="s">
        <v>43</v>
      </c>
      <c r="R17" s="67">
        <v>10</v>
      </c>
      <c r="S17" s="67" t="s">
        <v>44</v>
      </c>
      <c r="T17" s="67" t="s">
        <v>44</v>
      </c>
      <c r="U17" s="68" t="str">
        <f>IF(ISERR((S17-T17)*100/S17+100),"N/A",(S17-T17)*100/S17+100)</f>
        <v>N/A</v>
      </c>
    </row>
    <row r="18" spans="1:22" ht="75" customHeight="1" thickTop="1" x14ac:dyDescent="0.2">
      <c r="A18" s="60"/>
      <c r="B18" s="61" t="s">
        <v>63</v>
      </c>
      <c r="C18" s="62" t="s">
        <v>64</v>
      </c>
      <c r="D18" s="62"/>
      <c r="E18" s="62"/>
      <c r="F18" s="62"/>
      <c r="G18" s="62"/>
      <c r="H18" s="62"/>
      <c r="I18" s="62" t="s">
        <v>65</v>
      </c>
      <c r="J18" s="62"/>
      <c r="K18" s="62"/>
      <c r="L18" s="62" t="s">
        <v>66</v>
      </c>
      <c r="M18" s="62"/>
      <c r="N18" s="62"/>
      <c r="O18" s="62"/>
      <c r="P18" s="63" t="s">
        <v>57</v>
      </c>
      <c r="Q18" s="63" t="s">
        <v>67</v>
      </c>
      <c r="R18" s="63">
        <v>62.23</v>
      </c>
      <c r="S18" s="63" t="s">
        <v>44</v>
      </c>
      <c r="T18" s="63" t="s">
        <v>44</v>
      </c>
      <c r="U18" s="64" t="str">
        <f t="shared" ref="U18:U26" si="0">IF(ISERR(T18/S18*100),"N/A",T18/S18*100)</f>
        <v>N/A</v>
      </c>
    </row>
    <row r="19" spans="1:22" ht="75" customHeight="1" x14ac:dyDescent="0.2">
      <c r="A19" s="60"/>
      <c r="B19" s="65" t="s">
        <v>45</v>
      </c>
      <c r="C19" s="66" t="s">
        <v>45</v>
      </c>
      <c r="D19" s="66"/>
      <c r="E19" s="66"/>
      <c r="F19" s="66"/>
      <c r="G19" s="66"/>
      <c r="H19" s="66"/>
      <c r="I19" s="66" t="s">
        <v>68</v>
      </c>
      <c r="J19" s="66"/>
      <c r="K19" s="66"/>
      <c r="L19" s="66" t="s">
        <v>69</v>
      </c>
      <c r="M19" s="66"/>
      <c r="N19" s="66"/>
      <c r="O19" s="66"/>
      <c r="P19" s="67" t="s">
        <v>57</v>
      </c>
      <c r="Q19" s="67" t="s">
        <v>67</v>
      </c>
      <c r="R19" s="67">
        <v>95</v>
      </c>
      <c r="S19" s="67" t="s">
        <v>44</v>
      </c>
      <c r="T19" s="67" t="s">
        <v>44</v>
      </c>
      <c r="U19" s="68" t="str">
        <f t="shared" si="0"/>
        <v>N/A</v>
      </c>
    </row>
    <row r="20" spans="1:22" ht="75" customHeight="1" x14ac:dyDescent="0.2">
      <c r="A20" s="60"/>
      <c r="B20" s="65" t="s">
        <v>45</v>
      </c>
      <c r="C20" s="66" t="s">
        <v>45</v>
      </c>
      <c r="D20" s="66"/>
      <c r="E20" s="66"/>
      <c r="F20" s="66"/>
      <c r="G20" s="66"/>
      <c r="H20" s="66"/>
      <c r="I20" s="66" t="s">
        <v>70</v>
      </c>
      <c r="J20" s="66"/>
      <c r="K20" s="66"/>
      <c r="L20" s="66" t="s">
        <v>71</v>
      </c>
      <c r="M20" s="66"/>
      <c r="N20" s="66"/>
      <c r="O20" s="66"/>
      <c r="P20" s="67" t="s">
        <v>57</v>
      </c>
      <c r="Q20" s="67" t="s">
        <v>67</v>
      </c>
      <c r="R20" s="67">
        <v>14.93</v>
      </c>
      <c r="S20" s="67" t="s">
        <v>44</v>
      </c>
      <c r="T20" s="67" t="s">
        <v>44</v>
      </c>
      <c r="U20" s="68" t="str">
        <f t="shared" si="0"/>
        <v>N/A</v>
      </c>
    </row>
    <row r="21" spans="1:22" ht="75" customHeight="1" x14ac:dyDescent="0.2">
      <c r="A21" s="60"/>
      <c r="B21" s="65" t="s">
        <v>45</v>
      </c>
      <c r="C21" s="66" t="s">
        <v>45</v>
      </c>
      <c r="D21" s="66"/>
      <c r="E21" s="66"/>
      <c r="F21" s="66"/>
      <c r="G21" s="66"/>
      <c r="H21" s="66"/>
      <c r="I21" s="66" t="s">
        <v>72</v>
      </c>
      <c r="J21" s="66"/>
      <c r="K21" s="66"/>
      <c r="L21" s="66" t="s">
        <v>73</v>
      </c>
      <c r="M21" s="66"/>
      <c r="N21" s="66"/>
      <c r="O21" s="66"/>
      <c r="P21" s="67" t="s">
        <v>57</v>
      </c>
      <c r="Q21" s="67" t="s">
        <v>67</v>
      </c>
      <c r="R21" s="67">
        <v>21.43</v>
      </c>
      <c r="S21" s="67" t="s">
        <v>44</v>
      </c>
      <c r="T21" s="67" t="s">
        <v>44</v>
      </c>
      <c r="U21" s="68" t="str">
        <f t="shared" si="0"/>
        <v>N/A</v>
      </c>
    </row>
    <row r="22" spans="1:22" ht="75" customHeight="1" x14ac:dyDescent="0.2">
      <c r="A22" s="60"/>
      <c r="B22" s="65" t="s">
        <v>45</v>
      </c>
      <c r="C22" s="66" t="s">
        <v>45</v>
      </c>
      <c r="D22" s="66"/>
      <c r="E22" s="66"/>
      <c r="F22" s="66"/>
      <c r="G22" s="66"/>
      <c r="H22" s="66"/>
      <c r="I22" s="66" t="s">
        <v>74</v>
      </c>
      <c r="J22" s="66"/>
      <c r="K22" s="66"/>
      <c r="L22" s="66" t="s">
        <v>75</v>
      </c>
      <c r="M22" s="66"/>
      <c r="N22" s="66"/>
      <c r="O22" s="66"/>
      <c r="P22" s="67" t="s">
        <v>57</v>
      </c>
      <c r="Q22" s="67" t="s">
        <v>67</v>
      </c>
      <c r="R22" s="67">
        <v>18.87</v>
      </c>
      <c r="S22" s="67" t="s">
        <v>44</v>
      </c>
      <c r="T22" s="67" t="s">
        <v>44</v>
      </c>
      <c r="U22" s="68" t="str">
        <f t="shared" si="0"/>
        <v>N/A</v>
      </c>
    </row>
    <row r="23" spans="1:22" ht="75" customHeight="1" thickBot="1" x14ac:dyDescent="0.25">
      <c r="A23" s="60"/>
      <c r="B23" s="65" t="s">
        <v>45</v>
      </c>
      <c r="C23" s="66" t="s">
        <v>76</v>
      </c>
      <c r="D23" s="66"/>
      <c r="E23" s="66"/>
      <c r="F23" s="66"/>
      <c r="G23" s="66"/>
      <c r="H23" s="66"/>
      <c r="I23" s="66" t="s">
        <v>77</v>
      </c>
      <c r="J23" s="66"/>
      <c r="K23" s="66"/>
      <c r="L23" s="66" t="s">
        <v>78</v>
      </c>
      <c r="M23" s="66"/>
      <c r="N23" s="66"/>
      <c r="O23" s="66"/>
      <c r="P23" s="67" t="s">
        <v>57</v>
      </c>
      <c r="Q23" s="67" t="s">
        <v>67</v>
      </c>
      <c r="R23" s="67">
        <v>90</v>
      </c>
      <c r="S23" s="67" t="s">
        <v>44</v>
      </c>
      <c r="T23" s="67" t="s">
        <v>44</v>
      </c>
      <c r="U23" s="68" t="str">
        <f t="shared" si="0"/>
        <v>N/A</v>
      </c>
    </row>
    <row r="24" spans="1:22" ht="75" customHeight="1" thickTop="1" x14ac:dyDescent="0.2">
      <c r="A24" s="60"/>
      <c r="B24" s="61" t="s">
        <v>79</v>
      </c>
      <c r="C24" s="62" t="s">
        <v>80</v>
      </c>
      <c r="D24" s="62"/>
      <c r="E24" s="62"/>
      <c r="F24" s="62"/>
      <c r="G24" s="62"/>
      <c r="H24" s="62"/>
      <c r="I24" s="62" t="s">
        <v>81</v>
      </c>
      <c r="J24" s="62"/>
      <c r="K24" s="62"/>
      <c r="L24" s="62" t="s">
        <v>82</v>
      </c>
      <c r="M24" s="62"/>
      <c r="N24" s="62"/>
      <c r="O24" s="62"/>
      <c r="P24" s="63" t="s">
        <v>57</v>
      </c>
      <c r="Q24" s="63" t="s">
        <v>83</v>
      </c>
      <c r="R24" s="63">
        <v>88.99</v>
      </c>
      <c r="S24" s="63">
        <v>89.07</v>
      </c>
      <c r="T24" s="63">
        <v>89.8</v>
      </c>
      <c r="U24" s="64">
        <f t="shared" si="0"/>
        <v>100.81958010553498</v>
      </c>
    </row>
    <row r="25" spans="1:22" ht="75" customHeight="1" x14ac:dyDescent="0.2">
      <c r="A25" s="60"/>
      <c r="B25" s="65" t="s">
        <v>45</v>
      </c>
      <c r="C25" s="66" t="s">
        <v>84</v>
      </c>
      <c r="D25" s="66"/>
      <c r="E25" s="66"/>
      <c r="F25" s="66"/>
      <c r="G25" s="66"/>
      <c r="H25" s="66"/>
      <c r="I25" s="66" t="s">
        <v>85</v>
      </c>
      <c r="J25" s="66"/>
      <c r="K25" s="66"/>
      <c r="L25" s="66" t="s">
        <v>86</v>
      </c>
      <c r="M25" s="66"/>
      <c r="N25" s="66"/>
      <c r="O25" s="66"/>
      <c r="P25" s="67" t="s">
        <v>57</v>
      </c>
      <c r="Q25" s="67" t="s">
        <v>83</v>
      </c>
      <c r="R25" s="67">
        <v>51.58</v>
      </c>
      <c r="S25" s="67">
        <v>27.57</v>
      </c>
      <c r="T25" s="67">
        <v>13.87</v>
      </c>
      <c r="U25" s="68">
        <f t="shared" si="0"/>
        <v>50.308306129851289</v>
      </c>
    </row>
    <row r="26" spans="1:22" ht="75" customHeight="1" thickBot="1" x14ac:dyDescent="0.25">
      <c r="A26" s="60"/>
      <c r="B26" s="65" t="s">
        <v>45</v>
      </c>
      <c r="C26" s="66" t="s">
        <v>87</v>
      </c>
      <c r="D26" s="66"/>
      <c r="E26" s="66"/>
      <c r="F26" s="66"/>
      <c r="G26" s="66"/>
      <c r="H26" s="66"/>
      <c r="I26" s="66" t="s">
        <v>88</v>
      </c>
      <c r="J26" s="66"/>
      <c r="K26" s="66"/>
      <c r="L26" s="66" t="s">
        <v>89</v>
      </c>
      <c r="M26" s="66"/>
      <c r="N26" s="66"/>
      <c r="O26" s="66"/>
      <c r="P26" s="67" t="s">
        <v>57</v>
      </c>
      <c r="Q26" s="67" t="s">
        <v>83</v>
      </c>
      <c r="R26" s="67">
        <v>90</v>
      </c>
      <c r="S26" s="67">
        <v>90</v>
      </c>
      <c r="T26" s="67">
        <v>73.41</v>
      </c>
      <c r="U26" s="68">
        <f t="shared" si="0"/>
        <v>81.566666666666663</v>
      </c>
    </row>
    <row r="27" spans="1:22" ht="22.5" customHeight="1" thickTop="1" thickBot="1" x14ac:dyDescent="0.25">
      <c r="B27" s="13" t="s">
        <v>90</v>
      </c>
      <c r="C27" s="14"/>
      <c r="D27" s="14"/>
      <c r="E27" s="14"/>
      <c r="F27" s="14"/>
      <c r="G27" s="14"/>
      <c r="H27" s="15"/>
      <c r="I27" s="15"/>
      <c r="J27" s="15"/>
      <c r="K27" s="15"/>
      <c r="L27" s="15"/>
      <c r="M27" s="15"/>
      <c r="N27" s="15"/>
      <c r="O27" s="15"/>
      <c r="P27" s="15"/>
      <c r="Q27" s="15"/>
      <c r="R27" s="15"/>
      <c r="S27" s="15"/>
      <c r="T27" s="15"/>
      <c r="U27" s="16"/>
      <c r="V27" s="70"/>
    </row>
    <row r="28" spans="1:22" ht="26.25" customHeight="1" thickTop="1" x14ac:dyDescent="0.2">
      <c r="B28" s="71"/>
      <c r="C28" s="72"/>
      <c r="D28" s="72"/>
      <c r="E28" s="72"/>
      <c r="F28" s="72"/>
      <c r="G28" s="72"/>
      <c r="H28" s="73"/>
      <c r="I28" s="73"/>
      <c r="J28" s="73"/>
      <c r="K28" s="73"/>
      <c r="L28" s="73"/>
      <c r="M28" s="73"/>
      <c r="N28" s="73"/>
      <c r="O28" s="73"/>
      <c r="P28" s="74"/>
      <c r="Q28" s="75"/>
      <c r="R28" s="76" t="s">
        <v>91</v>
      </c>
      <c r="S28" s="44" t="s">
        <v>92</v>
      </c>
      <c r="T28" s="76" t="s">
        <v>93</v>
      </c>
      <c r="U28" s="44" t="s">
        <v>94</v>
      </c>
    </row>
    <row r="29" spans="1:22" ht="26.25" customHeight="1" thickBot="1" x14ac:dyDescent="0.25">
      <c r="B29" s="77"/>
      <c r="C29" s="78"/>
      <c r="D29" s="78"/>
      <c r="E29" s="78"/>
      <c r="F29" s="78"/>
      <c r="G29" s="78"/>
      <c r="H29" s="79"/>
      <c r="I29" s="79"/>
      <c r="J29" s="79"/>
      <c r="K29" s="79"/>
      <c r="L29" s="79"/>
      <c r="M29" s="79"/>
      <c r="N29" s="79"/>
      <c r="O29" s="79"/>
      <c r="P29" s="80"/>
      <c r="Q29" s="81"/>
      <c r="R29" s="82" t="s">
        <v>95</v>
      </c>
      <c r="S29" s="81" t="s">
        <v>95</v>
      </c>
      <c r="T29" s="81" t="s">
        <v>95</v>
      </c>
      <c r="U29" s="81" t="s">
        <v>96</v>
      </c>
    </row>
    <row r="30" spans="1:22" ht="13.5" customHeight="1" thickBot="1" x14ac:dyDescent="0.25">
      <c r="B30" s="83" t="s">
        <v>97</v>
      </c>
      <c r="C30" s="84"/>
      <c r="D30" s="84"/>
      <c r="E30" s="85"/>
      <c r="F30" s="85"/>
      <c r="G30" s="85"/>
      <c r="H30" s="86"/>
      <c r="I30" s="86"/>
      <c r="J30" s="86"/>
      <c r="K30" s="86"/>
      <c r="L30" s="86"/>
      <c r="M30" s="86"/>
      <c r="N30" s="86"/>
      <c r="O30" s="86"/>
      <c r="P30" s="87"/>
      <c r="Q30" s="87"/>
      <c r="R30" s="88" t="str">
        <f t="shared" ref="R30:T31" si="1">"N/D"</f>
        <v>N/D</v>
      </c>
      <c r="S30" s="88" t="str">
        <f t="shared" si="1"/>
        <v>N/D</v>
      </c>
      <c r="T30" s="88" t="str">
        <f t="shared" si="1"/>
        <v>N/D</v>
      </c>
      <c r="U30" s="89" t="str">
        <f>+IF(ISERR(T30/S30*100),"N/A",T30/S30*100)</f>
        <v>N/A</v>
      </c>
    </row>
    <row r="31" spans="1:22" ht="13.5" customHeight="1" thickBot="1" x14ac:dyDescent="0.25">
      <c r="B31" s="90" t="s">
        <v>98</v>
      </c>
      <c r="C31" s="91"/>
      <c r="D31" s="91"/>
      <c r="E31" s="92"/>
      <c r="F31" s="92"/>
      <c r="G31" s="92"/>
      <c r="H31" s="93"/>
      <c r="I31" s="93"/>
      <c r="J31" s="93"/>
      <c r="K31" s="93"/>
      <c r="L31" s="93"/>
      <c r="M31" s="93"/>
      <c r="N31" s="93"/>
      <c r="O31" s="93"/>
      <c r="P31" s="94"/>
      <c r="Q31" s="94"/>
      <c r="R31" s="88" t="str">
        <f t="shared" si="1"/>
        <v>N/D</v>
      </c>
      <c r="S31" s="88" t="str">
        <f t="shared" si="1"/>
        <v>N/D</v>
      </c>
      <c r="T31" s="88" t="str">
        <f t="shared" si="1"/>
        <v>N/D</v>
      </c>
      <c r="U31" s="89" t="str">
        <f>+IF(ISERR(T31/S31*100),"N/A",T31/S31*100)</f>
        <v>N/A</v>
      </c>
    </row>
    <row r="32" spans="1:22" ht="14.85" customHeight="1" thickTop="1" thickBot="1" x14ac:dyDescent="0.25">
      <c r="B32" s="13" t="s">
        <v>99</v>
      </c>
      <c r="C32" s="14"/>
      <c r="D32" s="14"/>
      <c r="E32" s="14"/>
      <c r="F32" s="14"/>
      <c r="G32" s="14"/>
      <c r="H32" s="15"/>
      <c r="I32" s="15"/>
      <c r="J32" s="15"/>
      <c r="K32" s="15"/>
      <c r="L32" s="15"/>
      <c r="M32" s="15"/>
      <c r="N32" s="15"/>
      <c r="O32" s="15"/>
      <c r="P32" s="15"/>
      <c r="Q32" s="15"/>
      <c r="R32" s="15"/>
      <c r="S32" s="15"/>
      <c r="T32" s="15"/>
      <c r="U32" s="16"/>
    </row>
    <row r="33" spans="2:21" ht="44.25" customHeight="1" thickTop="1" x14ac:dyDescent="0.2">
      <c r="B33" s="95" t="s">
        <v>100</v>
      </c>
      <c r="C33" s="97"/>
      <c r="D33" s="97"/>
      <c r="E33" s="97"/>
      <c r="F33" s="97"/>
      <c r="G33" s="97"/>
      <c r="H33" s="97"/>
      <c r="I33" s="97"/>
      <c r="J33" s="97"/>
      <c r="K33" s="97"/>
      <c r="L33" s="97"/>
      <c r="M33" s="97"/>
      <c r="N33" s="97"/>
      <c r="O33" s="97"/>
      <c r="P33" s="97"/>
      <c r="Q33" s="97"/>
      <c r="R33" s="97"/>
      <c r="S33" s="97"/>
      <c r="T33" s="97"/>
      <c r="U33" s="96"/>
    </row>
    <row r="34" spans="2:21" ht="34.5" customHeight="1" x14ac:dyDescent="0.2">
      <c r="B34" s="98" t="s">
        <v>101</v>
      </c>
      <c r="C34" s="100"/>
      <c r="D34" s="100"/>
      <c r="E34" s="100"/>
      <c r="F34" s="100"/>
      <c r="G34" s="100"/>
      <c r="H34" s="100"/>
      <c r="I34" s="100"/>
      <c r="J34" s="100"/>
      <c r="K34" s="100"/>
      <c r="L34" s="100"/>
      <c r="M34" s="100"/>
      <c r="N34" s="100"/>
      <c r="O34" s="100"/>
      <c r="P34" s="100"/>
      <c r="Q34" s="100"/>
      <c r="R34" s="100"/>
      <c r="S34" s="100"/>
      <c r="T34" s="100"/>
      <c r="U34" s="99"/>
    </row>
    <row r="35" spans="2:21" ht="34.5" customHeight="1" x14ac:dyDescent="0.2">
      <c r="B35" s="98" t="s">
        <v>102</v>
      </c>
      <c r="C35" s="100"/>
      <c r="D35" s="100"/>
      <c r="E35" s="100"/>
      <c r="F35" s="100"/>
      <c r="G35" s="100"/>
      <c r="H35" s="100"/>
      <c r="I35" s="100"/>
      <c r="J35" s="100"/>
      <c r="K35" s="100"/>
      <c r="L35" s="100"/>
      <c r="M35" s="100"/>
      <c r="N35" s="100"/>
      <c r="O35" s="100"/>
      <c r="P35" s="100"/>
      <c r="Q35" s="100"/>
      <c r="R35" s="100"/>
      <c r="S35" s="100"/>
      <c r="T35" s="100"/>
      <c r="U35" s="99"/>
    </row>
    <row r="36" spans="2:21" ht="34.5" customHeight="1" x14ac:dyDescent="0.2">
      <c r="B36" s="98" t="s">
        <v>103</v>
      </c>
      <c r="C36" s="100"/>
      <c r="D36" s="100"/>
      <c r="E36" s="100"/>
      <c r="F36" s="100"/>
      <c r="G36" s="100"/>
      <c r="H36" s="100"/>
      <c r="I36" s="100"/>
      <c r="J36" s="100"/>
      <c r="K36" s="100"/>
      <c r="L36" s="100"/>
      <c r="M36" s="100"/>
      <c r="N36" s="100"/>
      <c r="O36" s="100"/>
      <c r="P36" s="100"/>
      <c r="Q36" s="100"/>
      <c r="R36" s="100"/>
      <c r="S36" s="100"/>
      <c r="T36" s="100"/>
      <c r="U36" s="99"/>
    </row>
    <row r="37" spans="2:21" ht="34.5" customHeight="1" x14ac:dyDescent="0.2">
      <c r="B37" s="98" t="s">
        <v>104</v>
      </c>
      <c r="C37" s="100"/>
      <c r="D37" s="100"/>
      <c r="E37" s="100"/>
      <c r="F37" s="100"/>
      <c r="G37" s="100"/>
      <c r="H37" s="100"/>
      <c r="I37" s="100"/>
      <c r="J37" s="100"/>
      <c r="K37" s="100"/>
      <c r="L37" s="100"/>
      <c r="M37" s="100"/>
      <c r="N37" s="100"/>
      <c r="O37" s="100"/>
      <c r="P37" s="100"/>
      <c r="Q37" s="100"/>
      <c r="R37" s="100"/>
      <c r="S37" s="100"/>
      <c r="T37" s="100"/>
      <c r="U37" s="99"/>
    </row>
    <row r="38" spans="2:21" ht="34.5" customHeight="1" x14ac:dyDescent="0.2">
      <c r="B38" s="98" t="s">
        <v>105</v>
      </c>
      <c r="C38" s="100"/>
      <c r="D38" s="100"/>
      <c r="E38" s="100"/>
      <c r="F38" s="100"/>
      <c r="G38" s="100"/>
      <c r="H38" s="100"/>
      <c r="I38" s="100"/>
      <c r="J38" s="100"/>
      <c r="K38" s="100"/>
      <c r="L38" s="100"/>
      <c r="M38" s="100"/>
      <c r="N38" s="100"/>
      <c r="O38" s="100"/>
      <c r="P38" s="100"/>
      <c r="Q38" s="100"/>
      <c r="R38" s="100"/>
      <c r="S38" s="100"/>
      <c r="T38" s="100"/>
      <c r="U38" s="99"/>
    </row>
    <row r="39" spans="2:21" ht="34.5" customHeight="1" x14ac:dyDescent="0.2">
      <c r="B39" s="98" t="s">
        <v>106</v>
      </c>
      <c r="C39" s="100"/>
      <c r="D39" s="100"/>
      <c r="E39" s="100"/>
      <c r="F39" s="100"/>
      <c r="G39" s="100"/>
      <c r="H39" s="100"/>
      <c r="I39" s="100"/>
      <c r="J39" s="100"/>
      <c r="K39" s="100"/>
      <c r="L39" s="100"/>
      <c r="M39" s="100"/>
      <c r="N39" s="100"/>
      <c r="O39" s="100"/>
      <c r="P39" s="100"/>
      <c r="Q39" s="100"/>
      <c r="R39" s="100"/>
      <c r="S39" s="100"/>
      <c r="T39" s="100"/>
      <c r="U39" s="99"/>
    </row>
    <row r="40" spans="2:21" ht="34.5" customHeight="1" x14ac:dyDescent="0.2">
      <c r="B40" s="98" t="s">
        <v>107</v>
      </c>
      <c r="C40" s="100"/>
      <c r="D40" s="100"/>
      <c r="E40" s="100"/>
      <c r="F40" s="100"/>
      <c r="G40" s="100"/>
      <c r="H40" s="100"/>
      <c r="I40" s="100"/>
      <c r="J40" s="100"/>
      <c r="K40" s="100"/>
      <c r="L40" s="100"/>
      <c r="M40" s="100"/>
      <c r="N40" s="100"/>
      <c r="O40" s="100"/>
      <c r="P40" s="100"/>
      <c r="Q40" s="100"/>
      <c r="R40" s="100"/>
      <c r="S40" s="100"/>
      <c r="T40" s="100"/>
      <c r="U40" s="99"/>
    </row>
    <row r="41" spans="2:21" ht="34.5" customHeight="1" x14ac:dyDescent="0.2">
      <c r="B41" s="98" t="s">
        <v>108</v>
      </c>
      <c r="C41" s="100"/>
      <c r="D41" s="100"/>
      <c r="E41" s="100"/>
      <c r="F41" s="100"/>
      <c r="G41" s="100"/>
      <c r="H41" s="100"/>
      <c r="I41" s="100"/>
      <c r="J41" s="100"/>
      <c r="K41" s="100"/>
      <c r="L41" s="100"/>
      <c r="M41" s="100"/>
      <c r="N41" s="100"/>
      <c r="O41" s="100"/>
      <c r="P41" s="100"/>
      <c r="Q41" s="100"/>
      <c r="R41" s="100"/>
      <c r="S41" s="100"/>
      <c r="T41" s="100"/>
      <c r="U41" s="99"/>
    </row>
    <row r="42" spans="2:21" ht="34.5" customHeight="1" x14ac:dyDescent="0.2">
      <c r="B42" s="98" t="s">
        <v>109</v>
      </c>
      <c r="C42" s="100"/>
      <c r="D42" s="100"/>
      <c r="E42" s="100"/>
      <c r="F42" s="100"/>
      <c r="G42" s="100"/>
      <c r="H42" s="100"/>
      <c r="I42" s="100"/>
      <c r="J42" s="100"/>
      <c r="K42" s="100"/>
      <c r="L42" s="100"/>
      <c r="M42" s="100"/>
      <c r="N42" s="100"/>
      <c r="O42" s="100"/>
      <c r="P42" s="100"/>
      <c r="Q42" s="100"/>
      <c r="R42" s="100"/>
      <c r="S42" s="100"/>
      <c r="T42" s="100"/>
      <c r="U42" s="99"/>
    </row>
    <row r="43" spans="2:21" ht="34.5" customHeight="1" x14ac:dyDescent="0.2">
      <c r="B43" s="98" t="s">
        <v>110</v>
      </c>
      <c r="C43" s="100"/>
      <c r="D43" s="100"/>
      <c r="E43" s="100"/>
      <c r="F43" s="100"/>
      <c r="G43" s="100"/>
      <c r="H43" s="100"/>
      <c r="I43" s="100"/>
      <c r="J43" s="100"/>
      <c r="K43" s="100"/>
      <c r="L43" s="100"/>
      <c r="M43" s="100"/>
      <c r="N43" s="100"/>
      <c r="O43" s="100"/>
      <c r="P43" s="100"/>
      <c r="Q43" s="100"/>
      <c r="R43" s="100"/>
      <c r="S43" s="100"/>
      <c r="T43" s="100"/>
      <c r="U43" s="99"/>
    </row>
    <row r="44" spans="2:21" ht="34.5" customHeight="1" x14ac:dyDescent="0.2">
      <c r="B44" s="98" t="s">
        <v>111</v>
      </c>
      <c r="C44" s="100"/>
      <c r="D44" s="100"/>
      <c r="E44" s="100"/>
      <c r="F44" s="100"/>
      <c r="G44" s="100"/>
      <c r="H44" s="100"/>
      <c r="I44" s="100"/>
      <c r="J44" s="100"/>
      <c r="K44" s="100"/>
      <c r="L44" s="100"/>
      <c r="M44" s="100"/>
      <c r="N44" s="100"/>
      <c r="O44" s="100"/>
      <c r="P44" s="100"/>
      <c r="Q44" s="100"/>
      <c r="R44" s="100"/>
      <c r="S44" s="100"/>
      <c r="T44" s="100"/>
      <c r="U44" s="99"/>
    </row>
    <row r="45" spans="2:21" ht="34.5" customHeight="1" x14ac:dyDescent="0.2">
      <c r="B45" s="98" t="s">
        <v>112</v>
      </c>
      <c r="C45" s="100"/>
      <c r="D45" s="100"/>
      <c r="E45" s="100"/>
      <c r="F45" s="100"/>
      <c r="G45" s="100"/>
      <c r="H45" s="100"/>
      <c r="I45" s="100"/>
      <c r="J45" s="100"/>
      <c r="K45" s="100"/>
      <c r="L45" s="100"/>
      <c r="M45" s="100"/>
      <c r="N45" s="100"/>
      <c r="O45" s="100"/>
      <c r="P45" s="100"/>
      <c r="Q45" s="100"/>
      <c r="R45" s="100"/>
      <c r="S45" s="100"/>
      <c r="T45" s="100"/>
      <c r="U45" s="99"/>
    </row>
    <row r="46" spans="2:21" ht="34.5" customHeight="1" x14ac:dyDescent="0.2">
      <c r="B46" s="98" t="s">
        <v>113</v>
      </c>
      <c r="C46" s="100"/>
      <c r="D46" s="100"/>
      <c r="E46" s="100"/>
      <c r="F46" s="100"/>
      <c r="G46" s="100"/>
      <c r="H46" s="100"/>
      <c r="I46" s="100"/>
      <c r="J46" s="100"/>
      <c r="K46" s="100"/>
      <c r="L46" s="100"/>
      <c r="M46" s="100"/>
      <c r="N46" s="100"/>
      <c r="O46" s="100"/>
      <c r="P46" s="100"/>
      <c r="Q46" s="100"/>
      <c r="R46" s="100"/>
      <c r="S46" s="100"/>
      <c r="T46" s="100"/>
      <c r="U46" s="99"/>
    </row>
    <row r="47" spans="2:21" ht="50.1" customHeight="1" x14ac:dyDescent="0.2">
      <c r="B47" s="98" t="s">
        <v>114</v>
      </c>
      <c r="C47" s="100"/>
      <c r="D47" s="100"/>
      <c r="E47" s="100"/>
      <c r="F47" s="100"/>
      <c r="G47" s="100"/>
      <c r="H47" s="100"/>
      <c r="I47" s="100"/>
      <c r="J47" s="100"/>
      <c r="K47" s="100"/>
      <c r="L47" s="100"/>
      <c r="M47" s="100"/>
      <c r="N47" s="100"/>
      <c r="O47" s="100"/>
      <c r="P47" s="100"/>
      <c r="Q47" s="100"/>
      <c r="R47" s="100"/>
      <c r="S47" s="100"/>
      <c r="T47" s="100"/>
      <c r="U47" s="99"/>
    </row>
    <row r="48" spans="2:21" ht="47.45" customHeight="1" x14ac:dyDescent="0.2">
      <c r="B48" s="98" t="s">
        <v>115</v>
      </c>
      <c r="C48" s="100"/>
      <c r="D48" s="100"/>
      <c r="E48" s="100"/>
      <c r="F48" s="100"/>
      <c r="G48" s="100"/>
      <c r="H48" s="100"/>
      <c r="I48" s="100"/>
      <c r="J48" s="100"/>
      <c r="K48" s="100"/>
      <c r="L48" s="100"/>
      <c r="M48" s="100"/>
      <c r="N48" s="100"/>
      <c r="O48" s="100"/>
      <c r="P48" s="100"/>
      <c r="Q48" s="100"/>
      <c r="R48" s="100"/>
      <c r="S48" s="100"/>
      <c r="T48" s="100"/>
      <c r="U48" s="99"/>
    </row>
    <row r="49" spans="2:21" ht="164.45" customHeight="1" thickBot="1" x14ac:dyDescent="0.25">
      <c r="B49" s="101" t="s">
        <v>116</v>
      </c>
      <c r="C49" s="103"/>
      <c r="D49" s="103"/>
      <c r="E49" s="103"/>
      <c r="F49" s="103"/>
      <c r="G49" s="103"/>
      <c r="H49" s="103"/>
      <c r="I49" s="103"/>
      <c r="J49" s="103"/>
      <c r="K49" s="103"/>
      <c r="L49" s="103"/>
      <c r="M49" s="103"/>
      <c r="N49" s="103"/>
      <c r="O49" s="103"/>
      <c r="P49" s="103"/>
      <c r="Q49" s="103"/>
      <c r="R49" s="103"/>
      <c r="S49" s="103"/>
      <c r="T49" s="103"/>
      <c r="U49" s="102"/>
    </row>
  </sheetData>
  <mergeCells count="88">
    <mergeCell ref="B46:U46"/>
    <mergeCell ref="B47:U47"/>
    <mergeCell ref="B48:U48"/>
    <mergeCell ref="B49:U49"/>
    <mergeCell ref="B40:U40"/>
    <mergeCell ref="B41:U41"/>
    <mergeCell ref="B42:U42"/>
    <mergeCell ref="B43:U43"/>
    <mergeCell ref="B44:U44"/>
    <mergeCell ref="B45:U45"/>
    <mergeCell ref="B34:U34"/>
    <mergeCell ref="B35:U35"/>
    <mergeCell ref="B36:U36"/>
    <mergeCell ref="B37:U37"/>
    <mergeCell ref="B38:U38"/>
    <mergeCell ref="B39:U39"/>
    <mergeCell ref="C26:H26"/>
    <mergeCell ref="I26:K26"/>
    <mergeCell ref="L26:O26"/>
    <mergeCell ref="B30:D30"/>
    <mergeCell ref="B31:D31"/>
    <mergeCell ref="B33:U33"/>
    <mergeCell ref="C24:H24"/>
    <mergeCell ref="I24:K24"/>
    <mergeCell ref="L24:O24"/>
    <mergeCell ref="C25:H25"/>
    <mergeCell ref="I25:K25"/>
    <mergeCell ref="L25:O25"/>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1" fitToHeight="1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43"/>
  <sheetViews>
    <sheetView view="pageBreakPreview" zoomScale="80" zoomScaleNormal="80" zoomScaleSheetLayoutView="80" workbookViewId="0">
      <selection activeCell="B2" sqref="B2"/>
    </sheetView>
  </sheetViews>
  <sheetFormatPr baseColWidth="10" defaultColWidth="10" defaultRowHeight="12.75" x14ac:dyDescent="0.2"/>
  <cols>
    <col min="1" max="1" width="3.5" style="1" customWidth="1"/>
    <col min="2" max="2" width="13.75" style="1" customWidth="1"/>
    <col min="3" max="3" width="5.875" style="1" customWidth="1"/>
    <col min="4" max="4" width="8.625" style="1" customWidth="1"/>
    <col min="5" max="5" width="9.75" style="1" customWidth="1"/>
    <col min="6" max="6" width="4.5" style="1" customWidth="1"/>
    <col min="7" max="7" width="0.25" style="1" customWidth="1"/>
    <col min="8" max="8" width="2.25" style="1" customWidth="1"/>
    <col min="9" max="9" width="6.625" style="1" customWidth="1"/>
    <col min="10" max="10" width="7.875" style="1" customWidth="1"/>
    <col min="11" max="11" width="9.5" style="1" customWidth="1"/>
    <col min="12" max="12" width="7.75" style="1" customWidth="1"/>
    <col min="13" max="13" width="6.125" style="1" customWidth="1"/>
    <col min="14" max="14" width="8.25" style="1" customWidth="1"/>
    <col min="15" max="15" width="11.125" style="1" customWidth="1"/>
    <col min="16" max="16" width="11.625" style="1" customWidth="1"/>
    <col min="17" max="17" width="12.125" style="1" customWidth="1"/>
    <col min="18" max="18" width="9" style="1" customWidth="1"/>
    <col min="19" max="19" width="13" style="1" customWidth="1"/>
    <col min="20" max="20" width="10.75" style="1" customWidth="1"/>
    <col min="21" max="21" width="10.375" style="1" customWidth="1"/>
    <col min="22" max="22" width="11.5" style="1" customWidth="1"/>
    <col min="23" max="23" width="10.75" style="1" customWidth="1"/>
    <col min="24" max="24" width="8.5" style="1" customWidth="1"/>
    <col min="25" max="25" width="8.75" style="1" customWidth="1"/>
    <col min="26" max="26" width="9.625" style="1" customWidth="1"/>
    <col min="27" max="29" width="10" style="1"/>
    <col min="30" max="30" width="15.375" style="1" customWidth="1"/>
    <col min="31" max="16384" width="10" style="1"/>
  </cols>
  <sheetData>
    <row r="1" spans="1:34" s="2" customFormat="1" ht="48" customHeight="1" x14ac:dyDescent="0.2">
      <c r="A1" s="4"/>
      <c r="B1" s="8" t="s">
        <v>533</v>
      </c>
      <c r="C1" s="8"/>
      <c r="D1" s="8"/>
      <c r="E1" s="8"/>
      <c r="F1" s="8"/>
      <c r="G1" s="8"/>
      <c r="H1" s="8"/>
      <c r="I1" s="8"/>
      <c r="J1" s="8"/>
      <c r="K1" s="8"/>
      <c r="L1" s="8"/>
      <c r="M1" s="4" t="s">
        <v>4</v>
      </c>
      <c r="N1" s="4"/>
      <c r="O1" s="4"/>
      <c r="P1" s="9"/>
      <c r="Q1" s="9"/>
      <c r="R1" s="9"/>
      <c r="Y1" s="10"/>
      <c r="Z1" s="10"/>
      <c r="AA1" s="11"/>
      <c r="AH1" s="12"/>
    </row>
    <row r="2" spans="1:34" ht="13.5" customHeight="1" thickBot="1" x14ac:dyDescent="0.25"/>
    <row r="3" spans="1:34" ht="22.5" customHeight="1" thickTop="1" thickBot="1" x14ac:dyDescent="0.25">
      <c r="B3" s="13" t="s">
        <v>5</v>
      </c>
      <c r="C3" s="14"/>
      <c r="D3" s="14"/>
      <c r="E3" s="14"/>
      <c r="F3" s="14"/>
      <c r="G3" s="14"/>
      <c r="H3" s="15"/>
      <c r="I3" s="15"/>
      <c r="J3" s="15"/>
      <c r="K3" s="15"/>
      <c r="L3" s="15"/>
      <c r="M3" s="15"/>
      <c r="N3" s="15"/>
      <c r="O3" s="15"/>
      <c r="P3" s="15"/>
      <c r="Q3" s="15"/>
      <c r="R3" s="15"/>
      <c r="S3" s="15"/>
      <c r="T3" s="15"/>
      <c r="U3" s="16"/>
    </row>
    <row r="4" spans="1:34" ht="51.75" customHeight="1" thickTop="1" x14ac:dyDescent="0.2">
      <c r="B4" s="17" t="s">
        <v>6</v>
      </c>
      <c r="C4" s="18" t="s">
        <v>117</v>
      </c>
      <c r="D4" s="19" t="s">
        <v>118</v>
      </c>
      <c r="E4" s="19"/>
      <c r="F4" s="19"/>
      <c r="G4" s="19"/>
      <c r="H4" s="19"/>
      <c r="I4" s="20"/>
      <c r="J4" s="21" t="s">
        <v>9</v>
      </c>
      <c r="K4" s="22" t="s">
        <v>10</v>
      </c>
      <c r="L4" s="23" t="s">
        <v>1</v>
      </c>
      <c r="M4" s="23"/>
      <c r="N4" s="23"/>
      <c r="O4" s="23"/>
      <c r="P4" s="21" t="s">
        <v>11</v>
      </c>
      <c r="Q4" s="23" t="s">
        <v>12</v>
      </c>
      <c r="R4" s="23"/>
      <c r="S4" s="21" t="s">
        <v>13</v>
      </c>
      <c r="T4" s="23" t="s">
        <v>14</v>
      </c>
      <c r="U4" s="24"/>
    </row>
    <row r="5" spans="1:34" ht="15.75" customHeight="1" x14ac:dyDescent="0.2">
      <c r="B5" s="25" t="s">
        <v>15</v>
      </c>
      <c r="C5" s="26"/>
      <c r="D5" s="26"/>
      <c r="E5" s="26"/>
      <c r="F5" s="26"/>
      <c r="G5" s="26"/>
      <c r="H5" s="26"/>
      <c r="I5" s="26"/>
      <c r="J5" s="26"/>
      <c r="K5" s="26"/>
      <c r="L5" s="26"/>
      <c r="M5" s="26"/>
      <c r="N5" s="26"/>
      <c r="O5" s="26"/>
      <c r="P5" s="26"/>
      <c r="Q5" s="26"/>
      <c r="R5" s="26"/>
      <c r="S5" s="26"/>
      <c r="T5" s="26"/>
      <c r="U5" s="27"/>
    </row>
    <row r="6" spans="1:34" ht="37.5" customHeight="1" thickBot="1" x14ac:dyDescent="0.25">
      <c r="B6" s="28" t="s">
        <v>16</v>
      </c>
      <c r="C6" s="29" t="s">
        <v>17</v>
      </c>
      <c r="D6" s="29"/>
      <c r="E6" s="29"/>
      <c r="F6" s="29"/>
      <c r="G6" s="29"/>
      <c r="H6" s="30"/>
      <c r="I6" s="30"/>
      <c r="J6" s="30" t="s">
        <v>18</v>
      </c>
      <c r="K6" s="29" t="s">
        <v>19</v>
      </c>
      <c r="L6" s="29"/>
      <c r="M6" s="29"/>
      <c r="N6" s="31"/>
      <c r="O6" s="32" t="s">
        <v>20</v>
      </c>
      <c r="P6" s="29" t="s">
        <v>21</v>
      </c>
      <c r="Q6" s="29"/>
      <c r="R6" s="33"/>
      <c r="S6" s="32" t="s">
        <v>22</v>
      </c>
      <c r="T6" s="29" t="s">
        <v>119</v>
      </c>
      <c r="U6" s="34"/>
    </row>
    <row r="7" spans="1:34" ht="22.5" customHeight="1" thickTop="1" thickBot="1" x14ac:dyDescent="0.25">
      <c r="B7" s="13" t="s">
        <v>24</v>
      </c>
      <c r="C7" s="14"/>
      <c r="D7" s="14"/>
      <c r="E7" s="14"/>
      <c r="F7" s="14"/>
      <c r="G7" s="14"/>
      <c r="H7" s="15"/>
      <c r="I7" s="15"/>
      <c r="J7" s="15"/>
      <c r="K7" s="15"/>
      <c r="L7" s="15"/>
      <c r="M7" s="15"/>
      <c r="N7" s="15"/>
      <c r="O7" s="15"/>
      <c r="P7" s="15"/>
      <c r="Q7" s="15"/>
      <c r="R7" s="15"/>
      <c r="S7" s="15"/>
      <c r="T7" s="15"/>
      <c r="U7" s="16"/>
    </row>
    <row r="8" spans="1:34" ht="16.5" customHeight="1" thickTop="1" x14ac:dyDescent="0.2">
      <c r="B8" s="36" t="s">
        <v>25</v>
      </c>
      <c r="C8" s="39" t="s">
        <v>26</v>
      </c>
      <c r="D8" s="39"/>
      <c r="E8" s="39"/>
      <c r="F8" s="39"/>
      <c r="G8" s="39"/>
      <c r="H8" s="40"/>
      <c r="I8" s="45" t="s">
        <v>27</v>
      </c>
      <c r="J8" s="47"/>
      <c r="K8" s="47"/>
      <c r="L8" s="47"/>
      <c r="M8" s="47"/>
      <c r="N8" s="47"/>
      <c r="O8" s="47"/>
      <c r="P8" s="47"/>
      <c r="Q8" s="47"/>
      <c r="R8" s="47"/>
      <c r="S8" s="46"/>
      <c r="T8" s="49" t="s">
        <v>28</v>
      </c>
      <c r="U8" s="48"/>
    </row>
    <row r="9" spans="1:34" ht="19.5" customHeight="1" x14ac:dyDescent="0.2">
      <c r="B9" s="38"/>
      <c r="C9" s="35"/>
      <c r="D9" s="35"/>
      <c r="E9" s="35"/>
      <c r="F9" s="35"/>
      <c r="G9" s="35"/>
      <c r="H9" s="43"/>
      <c r="I9" s="50" t="s">
        <v>29</v>
      </c>
      <c r="J9" s="51"/>
      <c r="K9" s="51"/>
      <c r="L9" s="51" t="s">
        <v>30</v>
      </c>
      <c r="M9" s="51"/>
      <c r="N9" s="51"/>
      <c r="O9" s="51"/>
      <c r="P9" s="51" t="s">
        <v>31</v>
      </c>
      <c r="Q9" s="51" t="s">
        <v>32</v>
      </c>
      <c r="R9" s="55" t="s">
        <v>33</v>
      </c>
      <c r="S9" s="54"/>
      <c r="T9" s="51" t="s">
        <v>34</v>
      </c>
      <c r="U9" s="56" t="s">
        <v>35</v>
      </c>
    </row>
    <row r="10" spans="1:34" ht="26.25" customHeight="1" thickBot="1" x14ac:dyDescent="0.25">
      <c r="B10" s="37"/>
      <c r="C10" s="41"/>
      <c r="D10" s="41"/>
      <c r="E10" s="41"/>
      <c r="F10" s="41"/>
      <c r="G10" s="41"/>
      <c r="H10" s="42"/>
      <c r="I10" s="52"/>
      <c r="J10" s="53"/>
      <c r="K10" s="53"/>
      <c r="L10" s="53"/>
      <c r="M10" s="53"/>
      <c r="N10" s="53"/>
      <c r="O10" s="53"/>
      <c r="P10" s="53"/>
      <c r="Q10" s="53"/>
      <c r="R10" s="58" t="s">
        <v>36</v>
      </c>
      <c r="S10" s="59" t="s">
        <v>37</v>
      </c>
      <c r="T10" s="53"/>
      <c r="U10" s="57"/>
    </row>
    <row r="11" spans="1:34" ht="75" customHeight="1" thickTop="1" thickBot="1" x14ac:dyDescent="0.25">
      <c r="A11" s="60"/>
      <c r="B11" s="61" t="s">
        <v>38</v>
      </c>
      <c r="C11" s="62" t="s">
        <v>120</v>
      </c>
      <c r="D11" s="62"/>
      <c r="E11" s="62"/>
      <c r="F11" s="62"/>
      <c r="G11" s="62"/>
      <c r="H11" s="62"/>
      <c r="I11" s="62" t="s">
        <v>121</v>
      </c>
      <c r="J11" s="62"/>
      <c r="K11" s="62"/>
      <c r="L11" s="62" t="s">
        <v>122</v>
      </c>
      <c r="M11" s="62"/>
      <c r="N11" s="62"/>
      <c r="O11" s="62"/>
      <c r="P11" s="63" t="s">
        <v>123</v>
      </c>
      <c r="Q11" s="63" t="s">
        <v>43</v>
      </c>
      <c r="R11" s="63">
        <v>0.7</v>
      </c>
      <c r="S11" s="63" t="s">
        <v>44</v>
      </c>
      <c r="T11" s="63" t="s">
        <v>44</v>
      </c>
      <c r="U11" s="64" t="str">
        <f>IF(ISERR((S11-T11)*100/S11+100),"N/A",(S11-T11)*100/S11+100)</f>
        <v>N/A</v>
      </c>
    </row>
    <row r="12" spans="1:34" ht="75" customHeight="1" thickTop="1" thickBot="1" x14ac:dyDescent="0.25">
      <c r="A12" s="60"/>
      <c r="B12" s="61" t="s">
        <v>53</v>
      </c>
      <c r="C12" s="62" t="s">
        <v>124</v>
      </c>
      <c r="D12" s="62"/>
      <c r="E12" s="62"/>
      <c r="F12" s="62"/>
      <c r="G12" s="62"/>
      <c r="H12" s="62"/>
      <c r="I12" s="62" t="s">
        <v>125</v>
      </c>
      <c r="J12" s="62"/>
      <c r="K12" s="62"/>
      <c r="L12" s="62" t="s">
        <v>126</v>
      </c>
      <c r="M12" s="62"/>
      <c r="N12" s="62"/>
      <c r="O12" s="62"/>
      <c r="P12" s="63" t="s">
        <v>127</v>
      </c>
      <c r="Q12" s="63" t="s">
        <v>67</v>
      </c>
      <c r="R12" s="63">
        <v>90.67</v>
      </c>
      <c r="S12" s="63" t="s">
        <v>44</v>
      </c>
      <c r="T12" s="63" t="s">
        <v>44</v>
      </c>
      <c r="U12" s="64" t="str">
        <f t="shared" ref="U12:U23" si="0">IF(ISERR(T12/S12*100),"N/A",T12/S12*100)</f>
        <v>N/A</v>
      </c>
    </row>
    <row r="13" spans="1:34" ht="75" customHeight="1" thickTop="1" x14ac:dyDescent="0.2">
      <c r="A13" s="60"/>
      <c r="B13" s="61" t="s">
        <v>63</v>
      </c>
      <c r="C13" s="62" t="s">
        <v>128</v>
      </c>
      <c r="D13" s="62"/>
      <c r="E13" s="62"/>
      <c r="F13" s="62"/>
      <c r="G13" s="62"/>
      <c r="H13" s="62"/>
      <c r="I13" s="62" t="s">
        <v>129</v>
      </c>
      <c r="J13" s="62"/>
      <c r="K13" s="62"/>
      <c r="L13" s="62" t="s">
        <v>130</v>
      </c>
      <c r="M13" s="62"/>
      <c r="N13" s="62"/>
      <c r="O13" s="62"/>
      <c r="P13" s="63" t="s">
        <v>57</v>
      </c>
      <c r="Q13" s="63" t="s">
        <v>131</v>
      </c>
      <c r="R13" s="63">
        <v>77</v>
      </c>
      <c r="S13" s="63">
        <v>77</v>
      </c>
      <c r="T13" s="63">
        <v>58.57</v>
      </c>
      <c r="U13" s="64">
        <f t="shared" si="0"/>
        <v>76.064935064935071</v>
      </c>
    </row>
    <row r="14" spans="1:34" ht="75" customHeight="1" x14ac:dyDescent="0.2">
      <c r="A14" s="60"/>
      <c r="B14" s="65" t="s">
        <v>45</v>
      </c>
      <c r="C14" s="66" t="s">
        <v>132</v>
      </c>
      <c r="D14" s="66"/>
      <c r="E14" s="66"/>
      <c r="F14" s="66"/>
      <c r="G14" s="66"/>
      <c r="H14" s="66"/>
      <c r="I14" s="66" t="s">
        <v>133</v>
      </c>
      <c r="J14" s="66"/>
      <c r="K14" s="66"/>
      <c r="L14" s="66" t="s">
        <v>134</v>
      </c>
      <c r="M14" s="66"/>
      <c r="N14" s="66"/>
      <c r="O14" s="66"/>
      <c r="P14" s="67" t="s">
        <v>57</v>
      </c>
      <c r="Q14" s="67" t="s">
        <v>135</v>
      </c>
      <c r="R14" s="67">
        <v>93</v>
      </c>
      <c r="S14" s="67">
        <v>93</v>
      </c>
      <c r="T14" s="67">
        <v>97.4</v>
      </c>
      <c r="U14" s="68">
        <f t="shared" si="0"/>
        <v>104.73118279569893</v>
      </c>
    </row>
    <row r="15" spans="1:34" ht="75" customHeight="1" x14ac:dyDescent="0.2">
      <c r="A15" s="60"/>
      <c r="B15" s="65" t="s">
        <v>45</v>
      </c>
      <c r="C15" s="66" t="s">
        <v>136</v>
      </c>
      <c r="D15" s="66"/>
      <c r="E15" s="66"/>
      <c r="F15" s="66"/>
      <c r="G15" s="66"/>
      <c r="H15" s="66"/>
      <c r="I15" s="66" t="s">
        <v>137</v>
      </c>
      <c r="J15" s="66"/>
      <c r="K15" s="66"/>
      <c r="L15" s="66" t="s">
        <v>138</v>
      </c>
      <c r="M15" s="66"/>
      <c r="N15" s="66"/>
      <c r="O15" s="66"/>
      <c r="P15" s="67" t="s">
        <v>57</v>
      </c>
      <c r="Q15" s="67" t="s">
        <v>135</v>
      </c>
      <c r="R15" s="67">
        <v>90</v>
      </c>
      <c r="S15" s="67">
        <v>90</v>
      </c>
      <c r="T15" s="67">
        <v>85.93</v>
      </c>
      <c r="U15" s="68">
        <f t="shared" si="0"/>
        <v>95.477777777777789</v>
      </c>
    </row>
    <row r="16" spans="1:34" ht="75" customHeight="1" thickBot="1" x14ac:dyDescent="0.25">
      <c r="A16" s="60"/>
      <c r="B16" s="65" t="s">
        <v>45</v>
      </c>
      <c r="C16" s="66" t="s">
        <v>139</v>
      </c>
      <c r="D16" s="66"/>
      <c r="E16" s="66"/>
      <c r="F16" s="66"/>
      <c r="G16" s="66"/>
      <c r="H16" s="66"/>
      <c r="I16" s="66" t="s">
        <v>140</v>
      </c>
      <c r="J16" s="66"/>
      <c r="K16" s="66"/>
      <c r="L16" s="66" t="s">
        <v>141</v>
      </c>
      <c r="M16" s="66"/>
      <c r="N16" s="66"/>
      <c r="O16" s="66"/>
      <c r="P16" s="67" t="s">
        <v>57</v>
      </c>
      <c r="Q16" s="67" t="s">
        <v>131</v>
      </c>
      <c r="R16" s="67">
        <v>25.75</v>
      </c>
      <c r="S16" s="67">
        <v>40</v>
      </c>
      <c r="T16" s="67">
        <v>41.7</v>
      </c>
      <c r="U16" s="68">
        <f t="shared" si="0"/>
        <v>104.25</v>
      </c>
    </row>
    <row r="17" spans="1:22" ht="75" customHeight="1" thickTop="1" x14ac:dyDescent="0.2">
      <c r="A17" s="60"/>
      <c r="B17" s="61" t="s">
        <v>79</v>
      </c>
      <c r="C17" s="62" t="s">
        <v>142</v>
      </c>
      <c r="D17" s="62"/>
      <c r="E17" s="62"/>
      <c r="F17" s="62"/>
      <c r="G17" s="62"/>
      <c r="H17" s="62"/>
      <c r="I17" s="62" t="s">
        <v>143</v>
      </c>
      <c r="J17" s="62"/>
      <c r="K17" s="62"/>
      <c r="L17" s="62" t="s">
        <v>144</v>
      </c>
      <c r="M17" s="62"/>
      <c r="N17" s="62"/>
      <c r="O17" s="62"/>
      <c r="P17" s="63" t="s">
        <v>57</v>
      </c>
      <c r="Q17" s="63" t="s">
        <v>83</v>
      </c>
      <c r="R17" s="63">
        <v>95</v>
      </c>
      <c r="S17" s="63">
        <v>16</v>
      </c>
      <c r="T17" s="63">
        <v>9.4</v>
      </c>
      <c r="U17" s="64">
        <f t="shared" si="0"/>
        <v>58.75</v>
      </c>
    </row>
    <row r="18" spans="1:22" ht="75" customHeight="1" x14ac:dyDescent="0.2">
      <c r="A18" s="60"/>
      <c r="B18" s="65" t="s">
        <v>45</v>
      </c>
      <c r="C18" s="66" t="s">
        <v>145</v>
      </c>
      <c r="D18" s="66"/>
      <c r="E18" s="66"/>
      <c r="F18" s="66"/>
      <c r="G18" s="66"/>
      <c r="H18" s="66"/>
      <c r="I18" s="66" t="s">
        <v>146</v>
      </c>
      <c r="J18" s="66"/>
      <c r="K18" s="66"/>
      <c r="L18" s="66" t="s">
        <v>147</v>
      </c>
      <c r="M18" s="66"/>
      <c r="N18" s="66"/>
      <c r="O18" s="66"/>
      <c r="P18" s="67" t="s">
        <v>57</v>
      </c>
      <c r="Q18" s="67" t="s">
        <v>83</v>
      </c>
      <c r="R18" s="67">
        <v>98</v>
      </c>
      <c r="S18" s="67">
        <v>23</v>
      </c>
      <c r="T18" s="67">
        <v>16.77</v>
      </c>
      <c r="U18" s="68">
        <f t="shared" si="0"/>
        <v>72.91304347826086</v>
      </c>
    </row>
    <row r="19" spans="1:22" ht="75" customHeight="1" x14ac:dyDescent="0.2">
      <c r="A19" s="60"/>
      <c r="B19" s="65" t="s">
        <v>45</v>
      </c>
      <c r="C19" s="66" t="s">
        <v>148</v>
      </c>
      <c r="D19" s="66"/>
      <c r="E19" s="66"/>
      <c r="F19" s="66"/>
      <c r="G19" s="66"/>
      <c r="H19" s="66"/>
      <c r="I19" s="66" t="s">
        <v>149</v>
      </c>
      <c r="J19" s="66"/>
      <c r="K19" s="66"/>
      <c r="L19" s="66" t="s">
        <v>150</v>
      </c>
      <c r="M19" s="66"/>
      <c r="N19" s="66"/>
      <c r="O19" s="66"/>
      <c r="P19" s="67" t="s">
        <v>57</v>
      </c>
      <c r="Q19" s="67" t="s">
        <v>83</v>
      </c>
      <c r="R19" s="67">
        <v>94</v>
      </c>
      <c r="S19" s="67">
        <v>18</v>
      </c>
      <c r="T19" s="67">
        <v>18.14</v>
      </c>
      <c r="U19" s="68">
        <f t="shared" si="0"/>
        <v>100.77777777777779</v>
      </c>
    </row>
    <row r="20" spans="1:22" ht="75" customHeight="1" x14ac:dyDescent="0.2">
      <c r="A20" s="60"/>
      <c r="B20" s="65" t="s">
        <v>45</v>
      </c>
      <c r="C20" s="66" t="s">
        <v>151</v>
      </c>
      <c r="D20" s="66"/>
      <c r="E20" s="66"/>
      <c r="F20" s="66"/>
      <c r="G20" s="66"/>
      <c r="H20" s="66"/>
      <c r="I20" s="66" t="s">
        <v>152</v>
      </c>
      <c r="J20" s="66"/>
      <c r="K20" s="66"/>
      <c r="L20" s="66" t="s">
        <v>153</v>
      </c>
      <c r="M20" s="66"/>
      <c r="N20" s="66"/>
      <c r="O20" s="66"/>
      <c r="P20" s="67" t="s">
        <v>57</v>
      </c>
      <c r="Q20" s="67" t="s">
        <v>83</v>
      </c>
      <c r="R20" s="67">
        <v>98.7</v>
      </c>
      <c r="S20" s="67">
        <v>98.7</v>
      </c>
      <c r="T20" s="67">
        <v>99.9</v>
      </c>
      <c r="U20" s="68">
        <f t="shared" si="0"/>
        <v>101.21580547112463</v>
      </c>
    </row>
    <row r="21" spans="1:22" ht="75" customHeight="1" x14ac:dyDescent="0.2">
      <c r="A21" s="60"/>
      <c r="B21" s="65" t="s">
        <v>45</v>
      </c>
      <c r="C21" s="66" t="s">
        <v>154</v>
      </c>
      <c r="D21" s="66"/>
      <c r="E21" s="66"/>
      <c r="F21" s="66"/>
      <c r="G21" s="66"/>
      <c r="H21" s="66"/>
      <c r="I21" s="66" t="s">
        <v>155</v>
      </c>
      <c r="J21" s="66"/>
      <c r="K21" s="66"/>
      <c r="L21" s="66" t="s">
        <v>156</v>
      </c>
      <c r="M21" s="66"/>
      <c r="N21" s="66"/>
      <c r="O21" s="66"/>
      <c r="P21" s="67" t="s">
        <v>57</v>
      </c>
      <c r="Q21" s="67" t="s">
        <v>83</v>
      </c>
      <c r="R21" s="67">
        <v>98</v>
      </c>
      <c r="S21" s="67">
        <v>22</v>
      </c>
      <c r="T21" s="67">
        <v>15.32</v>
      </c>
      <c r="U21" s="68">
        <f t="shared" si="0"/>
        <v>69.63636363636364</v>
      </c>
    </row>
    <row r="22" spans="1:22" ht="75" customHeight="1" x14ac:dyDescent="0.2">
      <c r="A22" s="60"/>
      <c r="B22" s="65" t="s">
        <v>45</v>
      </c>
      <c r="C22" s="66" t="s">
        <v>157</v>
      </c>
      <c r="D22" s="66"/>
      <c r="E22" s="66"/>
      <c r="F22" s="66"/>
      <c r="G22" s="66"/>
      <c r="H22" s="66"/>
      <c r="I22" s="66" t="s">
        <v>158</v>
      </c>
      <c r="J22" s="66"/>
      <c r="K22" s="66"/>
      <c r="L22" s="66" t="s">
        <v>159</v>
      </c>
      <c r="M22" s="66"/>
      <c r="N22" s="66"/>
      <c r="O22" s="66"/>
      <c r="P22" s="67" t="s">
        <v>57</v>
      </c>
      <c r="Q22" s="67" t="s">
        <v>83</v>
      </c>
      <c r="R22" s="67">
        <v>48.6</v>
      </c>
      <c r="S22" s="67">
        <v>9.9700000000000006</v>
      </c>
      <c r="T22" s="67">
        <v>10.46</v>
      </c>
      <c r="U22" s="68">
        <f t="shared" si="0"/>
        <v>104.91474423269808</v>
      </c>
    </row>
    <row r="23" spans="1:22" ht="75" customHeight="1" thickBot="1" x14ac:dyDescent="0.25">
      <c r="A23" s="60"/>
      <c r="B23" s="65" t="s">
        <v>45</v>
      </c>
      <c r="C23" s="66" t="s">
        <v>160</v>
      </c>
      <c r="D23" s="66"/>
      <c r="E23" s="66"/>
      <c r="F23" s="66"/>
      <c r="G23" s="66"/>
      <c r="H23" s="66"/>
      <c r="I23" s="66" t="s">
        <v>161</v>
      </c>
      <c r="J23" s="66"/>
      <c r="K23" s="66"/>
      <c r="L23" s="66" t="s">
        <v>162</v>
      </c>
      <c r="M23" s="66"/>
      <c r="N23" s="66"/>
      <c r="O23" s="66"/>
      <c r="P23" s="67" t="s">
        <v>57</v>
      </c>
      <c r="Q23" s="67" t="s">
        <v>83</v>
      </c>
      <c r="R23" s="67">
        <v>94</v>
      </c>
      <c r="S23" s="67">
        <v>30</v>
      </c>
      <c r="T23" s="67">
        <v>5.44</v>
      </c>
      <c r="U23" s="68">
        <f t="shared" si="0"/>
        <v>18.133333333333333</v>
      </c>
    </row>
    <row r="24" spans="1:22" ht="22.5" customHeight="1" thickTop="1" thickBot="1" x14ac:dyDescent="0.25">
      <c r="B24" s="13" t="s">
        <v>90</v>
      </c>
      <c r="C24" s="14"/>
      <c r="D24" s="14"/>
      <c r="E24" s="14"/>
      <c r="F24" s="14"/>
      <c r="G24" s="14"/>
      <c r="H24" s="15"/>
      <c r="I24" s="15"/>
      <c r="J24" s="15"/>
      <c r="K24" s="15"/>
      <c r="L24" s="15"/>
      <c r="M24" s="15"/>
      <c r="N24" s="15"/>
      <c r="O24" s="15"/>
      <c r="P24" s="15"/>
      <c r="Q24" s="15"/>
      <c r="R24" s="15"/>
      <c r="S24" s="15"/>
      <c r="T24" s="15"/>
      <c r="U24" s="16"/>
      <c r="V24" s="70"/>
    </row>
    <row r="25" spans="1:22" ht="26.25" customHeight="1" thickTop="1" x14ac:dyDescent="0.2">
      <c r="B25" s="71"/>
      <c r="C25" s="72"/>
      <c r="D25" s="72"/>
      <c r="E25" s="72"/>
      <c r="F25" s="72"/>
      <c r="G25" s="72"/>
      <c r="H25" s="73"/>
      <c r="I25" s="73"/>
      <c r="J25" s="73"/>
      <c r="K25" s="73"/>
      <c r="L25" s="73"/>
      <c r="M25" s="73"/>
      <c r="N25" s="73"/>
      <c r="O25" s="73"/>
      <c r="P25" s="74"/>
      <c r="Q25" s="75"/>
      <c r="R25" s="76" t="s">
        <v>91</v>
      </c>
      <c r="S25" s="44" t="s">
        <v>92</v>
      </c>
      <c r="T25" s="76" t="s">
        <v>93</v>
      </c>
      <c r="U25" s="44" t="s">
        <v>94</v>
      </c>
    </row>
    <row r="26" spans="1:22" ht="26.25" customHeight="1" thickBot="1" x14ac:dyDescent="0.25">
      <c r="B26" s="77"/>
      <c r="C26" s="78"/>
      <c r="D26" s="78"/>
      <c r="E26" s="78"/>
      <c r="F26" s="78"/>
      <c r="G26" s="78"/>
      <c r="H26" s="79"/>
      <c r="I26" s="79"/>
      <c r="J26" s="79"/>
      <c r="K26" s="79"/>
      <c r="L26" s="79"/>
      <c r="M26" s="79"/>
      <c r="N26" s="79"/>
      <c r="O26" s="79"/>
      <c r="P26" s="80"/>
      <c r="Q26" s="81"/>
      <c r="R26" s="82" t="s">
        <v>95</v>
      </c>
      <c r="S26" s="81" t="s">
        <v>95</v>
      </c>
      <c r="T26" s="81" t="s">
        <v>95</v>
      </c>
      <c r="U26" s="81" t="s">
        <v>96</v>
      </c>
    </row>
    <row r="27" spans="1:22" ht="13.5" customHeight="1" thickBot="1" x14ac:dyDescent="0.25">
      <c r="B27" s="83" t="s">
        <v>97</v>
      </c>
      <c r="C27" s="84"/>
      <c r="D27" s="84"/>
      <c r="E27" s="85"/>
      <c r="F27" s="85"/>
      <c r="G27" s="85"/>
      <c r="H27" s="86"/>
      <c r="I27" s="86"/>
      <c r="J27" s="86"/>
      <c r="K27" s="86"/>
      <c r="L27" s="86"/>
      <c r="M27" s="86"/>
      <c r="N27" s="86"/>
      <c r="O27" s="86"/>
      <c r="P27" s="87"/>
      <c r="Q27" s="87"/>
      <c r="R27" s="88" t="str">
        <f t="shared" ref="R27:T28" si="1">"N/D"</f>
        <v>N/D</v>
      </c>
      <c r="S27" s="88" t="str">
        <f t="shared" si="1"/>
        <v>N/D</v>
      </c>
      <c r="T27" s="88" t="str">
        <f t="shared" si="1"/>
        <v>N/D</v>
      </c>
      <c r="U27" s="89" t="str">
        <f>+IF(ISERR(T27/S27*100),"N/A",T27/S27*100)</f>
        <v>N/A</v>
      </c>
    </row>
    <row r="28" spans="1:22" ht="13.5" customHeight="1" thickBot="1" x14ac:dyDescent="0.25">
      <c r="B28" s="90" t="s">
        <v>98</v>
      </c>
      <c r="C28" s="91"/>
      <c r="D28" s="91"/>
      <c r="E28" s="92"/>
      <c r="F28" s="92"/>
      <c r="G28" s="92"/>
      <c r="H28" s="93"/>
      <c r="I28" s="93"/>
      <c r="J28" s="93"/>
      <c r="K28" s="93"/>
      <c r="L28" s="93"/>
      <c r="M28" s="93"/>
      <c r="N28" s="93"/>
      <c r="O28" s="93"/>
      <c r="P28" s="94"/>
      <c r="Q28" s="94"/>
      <c r="R28" s="88" t="str">
        <f t="shared" si="1"/>
        <v>N/D</v>
      </c>
      <c r="S28" s="88" t="str">
        <f t="shared" si="1"/>
        <v>N/D</v>
      </c>
      <c r="T28" s="88" t="str">
        <f t="shared" si="1"/>
        <v>N/D</v>
      </c>
      <c r="U28" s="89" t="str">
        <f>+IF(ISERR(T28/S28*100),"N/A",T28/S28*100)</f>
        <v>N/A</v>
      </c>
    </row>
    <row r="29" spans="1:22" ht="14.85" customHeight="1" thickTop="1" thickBot="1" x14ac:dyDescent="0.25">
      <c r="B29" s="13" t="s">
        <v>99</v>
      </c>
      <c r="C29" s="14"/>
      <c r="D29" s="14"/>
      <c r="E29" s="14"/>
      <c r="F29" s="14"/>
      <c r="G29" s="14"/>
      <c r="H29" s="15"/>
      <c r="I29" s="15"/>
      <c r="J29" s="15"/>
      <c r="K29" s="15"/>
      <c r="L29" s="15"/>
      <c r="M29" s="15"/>
      <c r="N29" s="15"/>
      <c r="O29" s="15"/>
      <c r="P29" s="15"/>
      <c r="Q29" s="15"/>
      <c r="R29" s="15"/>
      <c r="S29" s="15"/>
      <c r="T29" s="15"/>
      <c r="U29" s="16"/>
    </row>
    <row r="30" spans="1:22" ht="44.25" customHeight="1" thickTop="1" x14ac:dyDescent="0.2">
      <c r="B30" s="95" t="s">
        <v>100</v>
      </c>
      <c r="C30" s="97"/>
      <c r="D30" s="97"/>
      <c r="E30" s="97"/>
      <c r="F30" s="97"/>
      <c r="G30" s="97"/>
      <c r="H30" s="97"/>
      <c r="I30" s="97"/>
      <c r="J30" s="97"/>
      <c r="K30" s="97"/>
      <c r="L30" s="97"/>
      <c r="M30" s="97"/>
      <c r="N30" s="97"/>
      <c r="O30" s="97"/>
      <c r="P30" s="97"/>
      <c r="Q30" s="97"/>
      <c r="R30" s="97"/>
      <c r="S30" s="97"/>
      <c r="T30" s="97"/>
      <c r="U30" s="96"/>
    </row>
    <row r="31" spans="1:22" ht="34.5" customHeight="1" x14ac:dyDescent="0.2">
      <c r="B31" s="98" t="s">
        <v>163</v>
      </c>
      <c r="C31" s="100"/>
      <c r="D31" s="100"/>
      <c r="E31" s="100"/>
      <c r="F31" s="100"/>
      <c r="G31" s="100"/>
      <c r="H31" s="100"/>
      <c r="I31" s="100"/>
      <c r="J31" s="100"/>
      <c r="K31" s="100"/>
      <c r="L31" s="100"/>
      <c r="M31" s="100"/>
      <c r="N31" s="100"/>
      <c r="O31" s="100"/>
      <c r="P31" s="100"/>
      <c r="Q31" s="100"/>
      <c r="R31" s="100"/>
      <c r="S31" s="100"/>
      <c r="T31" s="100"/>
      <c r="U31" s="99"/>
    </row>
    <row r="32" spans="1:22" ht="34.5" customHeight="1" x14ac:dyDescent="0.2">
      <c r="B32" s="98" t="s">
        <v>164</v>
      </c>
      <c r="C32" s="100"/>
      <c r="D32" s="100"/>
      <c r="E32" s="100"/>
      <c r="F32" s="100"/>
      <c r="G32" s="100"/>
      <c r="H32" s="100"/>
      <c r="I32" s="100"/>
      <c r="J32" s="100"/>
      <c r="K32" s="100"/>
      <c r="L32" s="100"/>
      <c r="M32" s="100"/>
      <c r="N32" s="100"/>
      <c r="O32" s="100"/>
      <c r="P32" s="100"/>
      <c r="Q32" s="100"/>
      <c r="R32" s="100"/>
      <c r="S32" s="100"/>
      <c r="T32" s="100"/>
      <c r="U32" s="99"/>
    </row>
    <row r="33" spans="2:21" ht="27.95" customHeight="1" x14ac:dyDescent="0.2">
      <c r="B33" s="98" t="s">
        <v>165</v>
      </c>
      <c r="C33" s="100"/>
      <c r="D33" s="100"/>
      <c r="E33" s="100"/>
      <c r="F33" s="100"/>
      <c r="G33" s="100"/>
      <c r="H33" s="100"/>
      <c r="I33" s="100"/>
      <c r="J33" s="100"/>
      <c r="K33" s="100"/>
      <c r="L33" s="100"/>
      <c r="M33" s="100"/>
      <c r="N33" s="100"/>
      <c r="O33" s="100"/>
      <c r="P33" s="100"/>
      <c r="Q33" s="100"/>
      <c r="R33" s="100"/>
      <c r="S33" s="100"/>
      <c r="T33" s="100"/>
      <c r="U33" s="99"/>
    </row>
    <row r="34" spans="2:21" ht="23.85" customHeight="1" x14ac:dyDescent="0.2">
      <c r="B34" s="98" t="s">
        <v>166</v>
      </c>
      <c r="C34" s="100"/>
      <c r="D34" s="100"/>
      <c r="E34" s="100"/>
      <c r="F34" s="100"/>
      <c r="G34" s="100"/>
      <c r="H34" s="100"/>
      <c r="I34" s="100"/>
      <c r="J34" s="100"/>
      <c r="K34" s="100"/>
      <c r="L34" s="100"/>
      <c r="M34" s="100"/>
      <c r="N34" s="100"/>
      <c r="O34" s="100"/>
      <c r="P34" s="100"/>
      <c r="Q34" s="100"/>
      <c r="R34" s="100"/>
      <c r="S34" s="100"/>
      <c r="T34" s="100"/>
      <c r="U34" s="99"/>
    </row>
    <row r="35" spans="2:21" ht="35.1" customHeight="1" x14ac:dyDescent="0.2">
      <c r="B35" s="98" t="s">
        <v>167</v>
      </c>
      <c r="C35" s="100"/>
      <c r="D35" s="100"/>
      <c r="E35" s="100"/>
      <c r="F35" s="100"/>
      <c r="G35" s="100"/>
      <c r="H35" s="100"/>
      <c r="I35" s="100"/>
      <c r="J35" s="100"/>
      <c r="K35" s="100"/>
      <c r="L35" s="100"/>
      <c r="M35" s="100"/>
      <c r="N35" s="100"/>
      <c r="O35" s="100"/>
      <c r="P35" s="100"/>
      <c r="Q35" s="100"/>
      <c r="R35" s="100"/>
      <c r="S35" s="100"/>
      <c r="T35" s="100"/>
      <c r="U35" s="99"/>
    </row>
    <row r="36" spans="2:21" ht="39.6" customHeight="1" x14ac:dyDescent="0.2">
      <c r="B36" s="98" t="s">
        <v>168</v>
      </c>
      <c r="C36" s="100"/>
      <c r="D36" s="100"/>
      <c r="E36" s="100"/>
      <c r="F36" s="100"/>
      <c r="G36" s="100"/>
      <c r="H36" s="100"/>
      <c r="I36" s="100"/>
      <c r="J36" s="100"/>
      <c r="K36" s="100"/>
      <c r="L36" s="100"/>
      <c r="M36" s="100"/>
      <c r="N36" s="100"/>
      <c r="O36" s="100"/>
      <c r="P36" s="100"/>
      <c r="Q36" s="100"/>
      <c r="R36" s="100"/>
      <c r="S36" s="100"/>
      <c r="T36" s="100"/>
      <c r="U36" s="99"/>
    </row>
    <row r="37" spans="2:21" ht="91.35" customHeight="1" x14ac:dyDescent="0.2">
      <c r="B37" s="98" t="s">
        <v>169</v>
      </c>
      <c r="C37" s="100"/>
      <c r="D37" s="100"/>
      <c r="E37" s="100"/>
      <c r="F37" s="100"/>
      <c r="G37" s="100"/>
      <c r="H37" s="100"/>
      <c r="I37" s="100"/>
      <c r="J37" s="100"/>
      <c r="K37" s="100"/>
      <c r="L37" s="100"/>
      <c r="M37" s="100"/>
      <c r="N37" s="100"/>
      <c r="O37" s="100"/>
      <c r="P37" s="100"/>
      <c r="Q37" s="100"/>
      <c r="R37" s="100"/>
      <c r="S37" s="100"/>
      <c r="T37" s="100"/>
      <c r="U37" s="99"/>
    </row>
    <row r="38" spans="2:21" ht="32.1" customHeight="1" x14ac:dyDescent="0.2">
      <c r="B38" s="98" t="s">
        <v>170</v>
      </c>
      <c r="C38" s="100"/>
      <c r="D38" s="100"/>
      <c r="E38" s="100"/>
      <c r="F38" s="100"/>
      <c r="G38" s="100"/>
      <c r="H38" s="100"/>
      <c r="I38" s="100"/>
      <c r="J38" s="100"/>
      <c r="K38" s="100"/>
      <c r="L38" s="100"/>
      <c r="M38" s="100"/>
      <c r="N38" s="100"/>
      <c r="O38" s="100"/>
      <c r="P38" s="100"/>
      <c r="Q38" s="100"/>
      <c r="R38" s="100"/>
      <c r="S38" s="100"/>
      <c r="T38" s="100"/>
      <c r="U38" s="99"/>
    </row>
    <row r="39" spans="2:21" ht="30" customHeight="1" x14ac:dyDescent="0.2">
      <c r="B39" s="98" t="s">
        <v>171</v>
      </c>
      <c r="C39" s="100"/>
      <c r="D39" s="100"/>
      <c r="E39" s="100"/>
      <c r="F39" s="100"/>
      <c r="G39" s="100"/>
      <c r="H39" s="100"/>
      <c r="I39" s="100"/>
      <c r="J39" s="100"/>
      <c r="K39" s="100"/>
      <c r="L39" s="100"/>
      <c r="M39" s="100"/>
      <c r="N39" s="100"/>
      <c r="O39" s="100"/>
      <c r="P39" s="100"/>
      <c r="Q39" s="100"/>
      <c r="R39" s="100"/>
      <c r="S39" s="100"/>
      <c r="T39" s="100"/>
      <c r="U39" s="99"/>
    </row>
    <row r="40" spans="2:21" ht="47.25" customHeight="1" x14ac:dyDescent="0.2">
      <c r="B40" s="98" t="s">
        <v>172</v>
      </c>
      <c r="C40" s="100"/>
      <c r="D40" s="100"/>
      <c r="E40" s="100"/>
      <c r="F40" s="100"/>
      <c r="G40" s="100"/>
      <c r="H40" s="100"/>
      <c r="I40" s="100"/>
      <c r="J40" s="100"/>
      <c r="K40" s="100"/>
      <c r="L40" s="100"/>
      <c r="M40" s="100"/>
      <c r="N40" s="100"/>
      <c r="O40" s="100"/>
      <c r="P40" s="100"/>
      <c r="Q40" s="100"/>
      <c r="R40" s="100"/>
      <c r="S40" s="100"/>
      <c r="T40" s="100"/>
      <c r="U40" s="99"/>
    </row>
    <row r="41" spans="2:21" ht="39.6" customHeight="1" x14ac:dyDescent="0.2">
      <c r="B41" s="98" t="s">
        <v>173</v>
      </c>
      <c r="C41" s="100"/>
      <c r="D41" s="100"/>
      <c r="E41" s="100"/>
      <c r="F41" s="100"/>
      <c r="G41" s="100"/>
      <c r="H41" s="100"/>
      <c r="I41" s="100"/>
      <c r="J41" s="100"/>
      <c r="K41" s="100"/>
      <c r="L41" s="100"/>
      <c r="M41" s="100"/>
      <c r="N41" s="100"/>
      <c r="O41" s="100"/>
      <c r="P41" s="100"/>
      <c r="Q41" s="100"/>
      <c r="R41" s="100"/>
      <c r="S41" s="100"/>
      <c r="T41" s="100"/>
      <c r="U41" s="99"/>
    </row>
    <row r="42" spans="2:21" ht="49.7" customHeight="1" x14ac:dyDescent="0.2">
      <c r="B42" s="98" t="s">
        <v>174</v>
      </c>
      <c r="C42" s="100"/>
      <c r="D42" s="100"/>
      <c r="E42" s="100"/>
      <c r="F42" s="100"/>
      <c r="G42" s="100"/>
      <c r="H42" s="100"/>
      <c r="I42" s="100"/>
      <c r="J42" s="100"/>
      <c r="K42" s="100"/>
      <c r="L42" s="100"/>
      <c r="M42" s="100"/>
      <c r="N42" s="100"/>
      <c r="O42" s="100"/>
      <c r="P42" s="100"/>
      <c r="Q42" s="100"/>
      <c r="R42" s="100"/>
      <c r="S42" s="100"/>
      <c r="T42" s="100"/>
      <c r="U42" s="99"/>
    </row>
    <row r="43" spans="2:21" ht="123.95" customHeight="1" thickBot="1" x14ac:dyDescent="0.25">
      <c r="B43" s="101" t="s">
        <v>175</v>
      </c>
      <c r="C43" s="103"/>
      <c r="D43" s="103"/>
      <c r="E43" s="103"/>
      <c r="F43" s="103"/>
      <c r="G43" s="103"/>
      <c r="H43" s="103"/>
      <c r="I43" s="103"/>
      <c r="J43" s="103"/>
      <c r="K43" s="103"/>
      <c r="L43" s="103"/>
      <c r="M43" s="103"/>
      <c r="N43" s="103"/>
      <c r="O43" s="103"/>
      <c r="P43" s="103"/>
      <c r="Q43" s="103"/>
      <c r="R43" s="103"/>
      <c r="S43" s="103"/>
      <c r="T43" s="103"/>
      <c r="U43" s="102"/>
    </row>
  </sheetData>
  <mergeCells count="76">
    <mergeCell ref="B40:U40"/>
    <mergeCell ref="B41:U41"/>
    <mergeCell ref="B42:U42"/>
    <mergeCell ref="B43:U43"/>
    <mergeCell ref="B34:U34"/>
    <mergeCell ref="B35:U35"/>
    <mergeCell ref="B36:U36"/>
    <mergeCell ref="B37:U37"/>
    <mergeCell ref="B38:U38"/>
    <mergeCell ref="B39:U39"/>
    <mergeCell ref="B27:D27"/>
    <mergeCell ref="B28:D28"/>
    <mergeCell ref="B30:U30"/>
    <mergeCell ref="B31:U31"/>
    <mergeCell ref="B32:U32"/>
    <mergeCell ref="B33:U33"/>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1" fitToHeight="10" orientation="landscape" r:id="rId1"/>
  <headerFooter>
    <oddFooter>&amp;R&amp;P de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33"/>
  <sheetViews>
    <sheetView view="pageBreakPreview" zoomScale="80" zoomScaleNormal="80" zoomScaleSheetLayoutView="80" workbookViewId="0">
      <selection activeCell="B2" sqref="B2"/>
    </sheetView>
  </sheetViews>
  <sheetFormatPr baseColWidth="10" defaultColWidth="10" defaultRowHeight="12.75" x14ac:dyDescent="0.2"/>
  <cols>
    <col min="1" max="1" width="3.5" style="1" customWidth="1"/>
    <col min="2" max="2" width="13.75" style="1" customWidth="1"/>
    <col min="3" max="3" width="5.875" style="1" customWidth="1"/>
    <col min="4" max="4" width="8.625" style="1" customWidth="1"/>
    <col min="5" max="5" width="9.75" style="1" customWidth="1"/>
    <col min="6" max="6" width="4.5" style="1" customWidth="1"/>
    <col min="7" max="7" width="0.25" style="1" customWidth="1"/>
    <col min="8" max="8" width="2.25" style="1" customWidth="1"/>
    <col min="9" max="9" width="6.625" style="1" customWidth="1"/>
    <col min="10" max="10" width="7.875" style="1" customWidth="1"/>
    <col min="11" max="11" width="9.5" style="1" customWidth="1"/>
    <col min="12" max="12" width="7.75" style="1" customWidth="1"/>
    <col min="13" max="13" width="6.125" style="1" customWidth="1"/>
    <col min="14" max="14" width="8.25" style="1" customWidth="1"/>
    <col min="15" max="15" width="11.125" style="1" customWidth="1"/>
    <col min="16" max="16" width="11.625" style="1" customWidth="1"/>
    <col min="17" max="17" width="12.125" style="1" customWidth="1"/>
    <col min="18" max="18" width="9" style="1" customWidth="1"/>
    <col min="19" max="19" width="13" style="1" customWidth="1"/>
    <col min="20" max="20" width="10.75" style="1" customWidth="1"/>
    <col min="21" max="21" width="10.375" style="1" customWidth="1"/>
    <col min="22" max="22" width="11.5" style="1" customWidth="1"/>
    <col min="23" max="23" width="10.75" style="1" customWidth="1"/>
    <col min="24" max="24" width="8.5" style="1" customWidth="1"/>
    <col min="25" max="25" width="8.75" style="1" customWidth="1"/>
    <col min="26" max="26" width="9.625" style="1" customWidth="1"/>
    <col min="27" max="29" width="10" style="1"/>
    <col min="30" max="30" width="15.375" style="1" customWidth="1"/>
    <col min="31" max="16384" width="10" style="1"/>
  </cols>
  <sheetData>
    <row r="1" spans="1:34" s="2" customFormat="1" ht="48" customHeight="1" x14ac:dyDescent="0.2">
      <c r="A1" s="4"/>
      <c r="B1" s="8" t="s">
        <v>533</v>
      </c>
      <c r="C1" s="8"/>
      <c r="D1" s="8"/>
      <c r="E1" s="8"/>
      <c r="F1" s="8"/>
      <c r="G1" s="8"/>
      <c r="H1" s="8"/>
      <c r="I1" s="8"/>
      <c r="J1" s="8"/>
      <c r="K1" s="8"/>
      <c r="L1" s="8"/>
      <c r="M1" s="4" t="s">
        <v>4</v>
      </c>
      <c r="N1" s="4"/>
      <c r="O1" s="4"/>
      <c r="P1" s="9"/>
      <c r="Q1" s="9"/>
      <c r="R1" s="9"/>
      <c r="Y1" s="10"/>
      <c r="Z1" s="10"/>
      <c r="AA1" s="11"/>
      <c r="AH1" s="12"/>
    </row>
    <row r="2" spans="1:34" ht="13.5" customHeight="1" thickBot="1" x14ac:dyDescent="0.25"/>
    <row r="3" spans="1:34" ht="22.5" customHeight="1" thickTop="1" thickBot="1" x14ac:dyDescent="0.25">
      <c r="B3" s="13" t="s">
        <v>5</v>
      </c>
      <c r="C3" s="14"/>
      <c r="D3" s="14"/>
      <c r="E3" s="14"/>
      <c r="F3" s="14"/>
      <c r="G3" s="14"/>
      <c r="H3" s="15"/>
      <c r="I3" s="15"/>
      <c r="J3" s="15"/>
      <c r="K3" s="15"/>
      <c r="L3" s="15"/>
      <c r="M3" s="15"/>
      <c r="N3" s="15"/>
      <c r="O3" s="15"/>
      <c r="P3" s="15"/>
      <c r="Q3" s="15"/>
      <c r="R3" s="15"/>
      <c r="S3" s="15"/>
      <c r="T3" s="15"/>
      <c r="U3" s="16"/>
    </row>
    <row r="4" spans="1:34" ht="51.75" customHeight="1" thickTop="1" x14ac:dyDescent="0.2">
      <c r="B4" s="17" t="s">
        <v>6</v>
      </c>
      <c r="C4" s="18" t="s">
        <v>176</v>
      </c>
      <c r="D4" s="19" t="s">
        <v>177</v>
      </c>
      <c r="E4" s="19"/>
      <c r="F4" s="19"/>
      <c r="G4" s="19"/>
      <c r="H4" s="19"/>
      <c r="I4" s="20"/>
      <c r="J4" s="21" t="s">
        <v>9</v>
      </c>
      <c r="K4" s="22" t="s">
        <v>10</v>
      </c>
      <c r="L4" s="23" t="s">
        <v>1</v>
      </c>
      <c r="M4" s="23"/>
      <c r="N4" s="23"/>
      <c r="O4" s="23"/>
      <c r="P4" s="21" t="s">
        <v>11</v>
      </c>
      <c r="Q4" s="23" t="s">
        <v>12</v>
      </c>
      <c r="R4" s="23"/>
      <c r="S4" s="21" t="s">
        <v>13</v>
      </c>
      <c r="T4" s="23" t="s">
        <v>178</v>
      </c>
      <c r="U4" s="24"/>
    </row>
    <row r="5" spans="1:34" ht="15.75" customHeight="1" x14ac:dyDescent="0.2">
      <c r="B5" s="25" t="s">
        <v>15</v>
      </c>
      <c r="C5" s="26"/>
      <c r="D5" s="26"/>
      <c r="E5" s="26"/>
      <c r="F5" s="26"/>
      <c r="G5" s="26"/>
      <c r="H5" s="26"/>
      <c r="I5" s="26"/>
      <c r="J5" s="26"/>
      <c r="K5" s="26"/>
      <c r="L5" s="26"/>
      <c r="M5" s="26"/>
      <c r="N5" s="26"/>
      <c r="O5" s="26"/>
      <c r="P5" s="26"/>
      <c r="Q5" s="26"/>
      <c r="R5" s="26"/>
      <c r="S5" s="26"/>
      <c r="T5" s="26"/>
      <c r="U5" s="27"/>
    </row>
    <row r="6" spans="1:34" ht="37.5" customHeight="1" thickBot="1" x14ac:dyDescent="0.25">
      <c r="B6" s="28" t="s">
        <v>16</v>
      </c>
      <c r="C6" s="29" t="s">
        <v>179</v>
      </c>
      <c r="D6" s="29"/>
      <c r="E6" s="29"/>
      <c r="F6" s="29"/>
      <c r="G6" s="29"/>
      <c r="H6" s="30"/>
      <c r="I6" s="30"/>
      <c r="J6" s="30" t="s">
        <v>18</v>
      </c>
      <c r="K6" s="29" t="s">
        <v>180</v>
      </c>
      <c r="L6" s="29"/>
      <c r="M6" s="29"/>
      <c r="N6" s="31"/>
      <c r="O6" s="32" t="s">
        <v>20</v>
      </c>
      <c r="P6" s="29" t="s">
        <v>181</v>
      </c>
      <c r="Q6" s="29"/>
      <c r="R6" s="33"/>
      <c r="S6" s="32" t="s">
        <v>22</v>
      </c>
      <c r="T6" s="29" t="s">
        <v>182</v>
      </c>
      <c r="U6" s="34"/>
    </row>
    <row r="7" spans="1:34" ht="22.5" customHeight="1" thickTop="1" thickBot="1" x14ac:dyDescent="0.25">
      <c r="B7" s="13" t="s">
        <v>24</v>
      </c>
      <c r="C7" s="14"/>
      <c r="D7" s="14"/>
      <c r="E7" s="14"/>
      <c r="F7" s="14"/>
      <c r="G7" s="14"/>
      <c r="H7" s="15"/>
      <c r="I7" s="15"/>
      <c r="J7" s="15"/>
      <c r="K7" s="15"/>
      <c r="L7" s="15"/>
      <c r="M7" s="15"/>
      <c r="N7" s="15"/>
      <c r="O7" s="15"/>
      <c r="P7" s="15"/>
      <c r="Q7" s="15"/>
      <c r="R7" s="15"/>
      <c r="S7" s="15"/>
      <c r="T7" s="15"/>
      <c r="U7" s="16"/>
    </row>
    <row r="8" spans="1:34" ht="16.5" customHeight="1" thickTop="1" x14ac:dyDescent="0.2">
      <c r="B8" s="36" t="s">
        <v>25</v>
      </c>
      <c r="C8" s="39" t="s">
        <v>26</v>
      </c>
      <c r="D8" s="39"/>
      <c r="E8" s="39"/>
      <c r="F8" s="39"/>
      <c r="G8" s="39"/>
      <c r="H8" s="40"/>
      <c r="I8" s="45" t="s">
        <v>27</v>
      </c>
      <c r="J8" s="47"/>
      <c r="K8" s="47"/>
      <c r="L8" s="47"/>
      <c r="M8" s="47"/>
      <c r="N8" s="47"/>
      <c r="O8" s="47"/>
      <c r="P8" s="47"/>
      <c r="Q8" s="47"/>
      <c r="R8" s="47"/>
      <c r="S8" s="46"/>
      <c r="T8" s="49" t="s">
        <v>28</v>
      </c>
      <c r="U8" s="48"/>
    </row>
    <row r="9" spans="1:34" ht="19.5" customHeight="1" x14ac:dyDescent="0.2">
      <c r="B9" s="38"/>
      <c r="C9" s="35"/>
      <c r="D9" s="35"/>
      <c r="E9" s="35"/>
      <c r="F9" s="35"/>
      <c r="G9" s="35"/>
      <c r="H9" s="43"/>
      <c r="I9" s="50" t="s">
        <v>29</v>
      </c>
      <c r="J9" s="51"/>
      <c r="K9" s="51"/>
      <c r="L9" s="51" t="s">
        <v>30</v>
      </c>
      <c r="M9" s="51"/>
      <c r="N9" s="51"/>
      <c r="O9" s="51"/>
      <c r="P9" s="51" t="s">
        <v>31</v>
      </c>
      <c r="Q9" s="51" t="s">
        <v>32</v>
      </c>
      <c r="R9" s="55" t="s">
        <v>33</v>
      </c>
      <c r="S9" s="54"/>
      <c r="T9" s="51" t="s">
        <v>34</v>
      </c>
      <c r="U9" s="56" t="s">
        <v>35</v>
      </c>
    </row>
    <row r="10" spans="1:34" ht="26.25" customHeight="1" thickBot="1" x14ac:dyDescent="0.25">
      <c r="B10" s="37"/>
      <c r="C10" s="41"/>
      <c r="D10" s="41"/>
      <c r="E10" s="41"/>
      <c r="F10" s="41"/>
      <c r="G10" s="41"/>
      <c r="H10" s="42"/>
      <c r="I10" s="52"/>
      <c r="J10" s="53"/>
      <c r="K10" s="53"/>
      <c r="L10" s="53"/>
      <c r="M10" s="53"/>
      <c r="N10" s="53"/>
      <c r="O10" s="53"/>
      <c r="P10" s="53"/>
      <c r="Q10" s="53"/>
      <c r="R10" s="58" t="s">
        <v>36</v>
      </c>
      <c r="S10" s="59" t="s">
        <v>37</v>
      </c>
      <c r="T10" s="53"/>
      <c r="U10" s="57"/>
    </row>
    <row r="11" spans="1:34" ht="75" customHeight="1" thickTop="1" x14ac:dyDescent="0.2">
      <c r="A11" s="60"/>
      <c r="B11" s="61" t="s">
        <v>38</v>
      </c>
      <c r="C11" s="62" t="s">
        <v>183</v>
      </c>
      <c r="D11" s="62"/>
      <c r="E11" s="62"/>
      <c r="F11" s="62"/>
      <c r="G11" s="62"/>
      <c r="H11" s="62"/>
      <c r="I11" s="62" t="s">
        <v>184</v>
      </c>
      <c r="J11" s="62"/>
      <c r="K11" s="62"/>
      <c r="L11" s="62" t="s">
        <v>185</v>
      </c>
      <c r="M11" s="62"/>
      <c r="N11" s="62"/>
      <c r="O11" s="62"/>
      <c r="P11" s="63" t="s">
        <v>57</v>
      </c>
      <c r="Q11" s="63" t="s">
        <v>43</v>
      </c>
      <c r="R11" s="63">
        <v>68.87</v>
      </c>
      <c r="S11" s="63" t="s">
        <v>44</v>
      </c>
      <c r="T11" s="63" t="s">
        <v>44</v>
      </c>
      <c r="U11" s="64" t="str">
        <f t="shared" ref="U11:U18" si="0">IF(ISERR(T11/S11*100),"N/A",T11/S11*100)</f>
        <v>N/A</v>
      </c>
    </row>
    <row r="12" spans="1:34" ht="75" customHeight="1" thickBot="1" x14ac:dyDescent="0.25">
      <c r="A12" s="60"/>
      <c r="B12" s="65" t="s">
        <v>45</v>
      </c>
      <c r="C12" s="66" t="s">
        <v>45</v>
      </c>
      <c r="D12" s="66"/>
      <c r="E12" s="66"/>
      <c r="F12" s="66"/>
      <c r="G12" s="66"/>
      <c r="H12" s="66"/>
      <c r="I12" s="66" t="s">
        <v>186</v>
      </c>
      <c r="J12" s="66"/>
      <c r="K12" s="66"/>
      <c r="L12" s="66" t="s">
        <v>187</v>
      </c>
      <c r="M12" s="66"/>
      <c r="N12" s="66"/>
      <c r="O12" s="66"/>
      <c r="P12" s="67" t="s">
        <v>57</v>
      </c>
      <c r="Q12" s="67" t="s">
        <v>131</v>
      </c>
      <c r="R12" s="67">
        <v>51.1</v>
      </c>
      <c r="S12" s="67">
        <v>50.83</v>
      </c>
      <c r="T12" s="67">
        <v>59.26</v>
      </c>
      <c r="U12" s="68">
        <f t="shared" si="0"/>
        <v>116.58469407830022</v>
      </c>
    </row>
    <row r="13" spans="1:34" ht="75" customHeight="1" thickTop="1" x14ac:dyDescent="0.2">
      <c r="A13" s="60"/>
      <c r="B13" s="61" t="s">
        <v>53</v>
      </c>
      <c r="C13" s="62" t="s">
        <v>188</v>
      </c>
      <c r="D13" s="62"/>
      <c r="E13" s="62"/>
      <c r="F13" s="62"/>
      <c r="G13" s="62"/>
      <c r="H13" s="62"/>
      <c r="I13" s="62" t="s">
        <v>189</v>
      </c>
      <c r="J13" s="62"/>
      <c r="K13" s="62"/>
      <c r="L13" s="62" t="s">
        <v>190</v>
      </c>
      <c r="M13" s="62"/>
      <c r="N13" s="62"/>
      <c r="O13" s="62"/>
      <c r="P13" s="63" t="s">
        <v>57</v>
      </c>
      <c r="Q13" s="63" t="s">
        <v>131</v>
      </c>
      <c r="R13" s="63">
        <v>71.02</v>
      </c>
      <c r="S13" s="63">
        <v>70.989999999999995</v>
      </c>
      <c r="T13" s="63">
        <v>81.489999999999995</v>
      </c>
      <c r="U13" s="64">
        <f t="shared" si="0"/>
        <v>114.79081560783209</v>
      </c>
    </row>
    <row r="14" spans="1:34" ht="75" customHeight="1" thickBot="1" x14ac:dyDescent="0.25">
      <c r="A14" s="60"/>
      <c r="B14" s="65" t="s">
        <v>45</v>
      </c>
      <c r="C14" s="66" t="s">
        <v>45</v>
      </c>
      <c r="D14" s="66"/>
      <c r="E14" s="66"/>
      <c r="F14" s="66"/>
      <c r="G14" s="66"/>
      <c r="H14" s="66"/>
      <c r="I14" s="66" t="s">
        <v>191</v>
      </c>
      <c r="J14" s="66"/>
      <c r="K14" s="66"/>
      <c r="L14" s="66" t="s">
        <v>192</v>
      </c>
      <c r="M14" s="66"/>
      <c r="N14" s="66"/>
      <c r="O14" s="66"/>
      <c r="P14" s="67" t="s">
        <v>57</v>
      </c>
      <c r="Q14" s="67" t="s">
        <v>131</v>
      </c>
      <c r="R14" s="67">
        <v>55.02</v>
      </c>
      <c r="S14" s="67">
        <v>55.02</v>
      </c>
      <c r="T14" s="67">
        <v>57.91</v>
      </c>
      <c r="U14" s="68">
        <f t="shared" si="0"/>
        <v>105.25263540530713</v>
      </c>
    </row>
    <row r="15" spans="1:34" ht="75" customHeight="1" thickTop="1" x14ac:dyDescent="0.2">
      <c r="A15" s="60"/>
      <c r="B15" s="61" t="s">
        <v>63</v>
      </c>
      <c r="C15" s="62" t="s">
        <v>193</v>
      </c>
      <c r="D15" s="62"/>
      <c r="E15" s="62"/>
      <c r="F15" s="62"/>
      <c r="G15" s="62"/>
      <c r="H15" s="62"/>
      <c r="I15" s="62" t="s">
        <v>194</v>
      </c>
      <c r="J15" s="62"/>
      <c r="K15" s="62"/>
      <c r="L15" s="62" t="s">
        <v>195</v>
      </c>
      <c r="M15" s="62"/>
      <c r="N15" s="62"/>
      <c r="O15" s="62"/>
      <c r="P15" s="63" t="s">
        <v>196</v>
      </c>
      <c r="Q15" s="63" t="s">
        <v>83</v>
      </c>
      <c r="R15" s="63">
        <v>1.0900000000000001</v>
      </c>
      <c r="S15" s="63">
        <v>1.04</v>
      </c>
      <c r="T15" s="63">
        <v>37.5</v>
      </c>
      <c r="U15" s="64">
        <f t="shared" si="0"/>
        <v>3605.7692307692305</v>
      </c>
    </row>
    <row r="16" spans="1:34" ht="75" customHeight="1" thickBot="1" x14ac:dyDescent="0.25">
      <c r="A16" s="60"/>
      <c r="B16" s="65" t="s">
        <v>45</v>
      </c>
      <c r="C16" s="66" t="s">
        <v>197</v>
      </c>
      <c r="D16" s="66"/>
      <c r="E16" s="66"/>
      <c r="F16" s="66"/>
      <c r="G16" s="66"/>
      <c r="H16" s="66"/>
      <c r="I16" s="66" t="s">
        <v>198</v>
      </c>
      <c r="J16" s="66"/>
      <c r="K16" s="66"/>
      <c r="L16" s="66" t="s">
        <v>199</v>
      </c>
      <c r="M16" s="66"/>
      <c r="N16" s="66"/>
      <c r="O16" s="66"/>
      <c r="P16" s="67" t="s">
        <v>196</v>
      </c>
      <c r="Q16" s="67" t="s">
        <v>43</v>
      </c>
      <c r="R16" s="67">
        <v>9.09</v>
      </c>
      <c r="S16" s="67" t="s">
        <v>44</v>
      </c>
      <c r="T16" s="67" t="s">
        <v>44</v>
      </c>
      <c r="U16" s="68" t="str">
        <f t="shared" si="0"/>
        <v>N/A</v>
      </c>
    </row>
    <row r="17" spans="1:22" ht="75" customHeight="1" thickTop="1" x14ac:dyDescent="0.2">
      <c r="A17" s="60"/>
      <c r="B17" s="61" t="s">
        <v>79</v>
      </c>
      <c r="C17" s="62" t="s">
        <v>200</v>
      </c>
      <c r="D17" s="62"/>
      <c r="E17" s="62"/>
      <c r="F17" s="62"/>
      <c r="G17" s="62"/>
      <c r="H17" s="62"/>
      <c r="I17" s="62" t="s">
        <v>201</v>
      </c>
      <c r="J17" s="62"/>
      <c r="K17" s="62"/>
      <c r="L17" s="62" t="s">
        <v>202</v>
      </c>
      <c r="M17" s="62"/>
      <c r="N17" s="62"/>
      <c r="O17" s="62"/>
      <c r="P17" s="63" t="s">
        <v>57</v>
      </c>
      <c r="Q17" s="63" t="s">
        <v>83</v>
      </c>
      <c r="R17" s="63">
        <v>90.72</v>
      </c>
      <c r="S17" s="63">
        <v>90.72</v>
      </c>
      <c r="T17" s="63">
        <v>90.91</v>
      </c>
      <c r="U17" s="64">
        <f t="shared" si="0"/>
        <v>100.20943562610229</v>
      </c>
    </row>
    <row r="18" spans="1:22" ht="75" customHeight="1" thickBot="1" x14ac:dyDescent="0.25">
      <c r="A18" s="60"/>
      <c r="B18" s="65" t="s">
        <v>45</v>
      </c>
      <c r="C18" s="66" t="s">
        <v>203</v>
      </c>
      <c r="D18" s="66"/>
      <c r="E18" s="66"/>
      <c r="F18" s="66"/>
      <c r="G18" s="66"/>
      <c r="H18" s="66"/>
      <c r="I18" s="66" t="s">
        <v>204</v>
      </c>
      <c r="J18" s="66"/>
      <c r="K18" s="66"/>
      <c r="L18" s="66" t="s">
        <v>205</v>
      </c>
      <c r="M18" s="66"/>
      <c r="N18" s="66"/>
      <c r="O18" s="66"/>
      <c r="P18" s="67" t="s">
        <v>196</v>
      </c>
      <c r="Q18" s="67" t="s">
        <v>206</v>
      </c>
      <c r="R18" s="67">
        <v>1.69</v>
      </c>
      <c r="S18" s="67" t="s">
        <v>44</v>
      </c>
      <c r="T18" s="67" t="s">
        <v>44</v>
      </c>
      <c r="U18" s="68" t="str">
        <f t="shared" si="0"/>
        <v>N/A</v>
      </c>
    </row>
    <row r="19" spans="1:22" ht="22.5" customHeight="1" thickTop="1" thickBot="1" x14ac:dyDescent="0.25">
      <c r="B19" s="13" t="s">
        <v>90</v>
      </c>
      <c r="C19" s="14"/>
      <c r="D19" s="14"/>
      <c r="E19" s="14"/>
      <c r="F19" s="14"/>
      <c r="G19" s="14"/>
      <c r="H19" s="15"/>
      <c r="I19" s="15"/>
      <c r="J19" s="15"/>
      <c r="K19" s="15"/>
      <c r="L19" s="15"/>
      <c r="M19" s="15"/>
      <c r="N19" s="15"/>
      <c r="O19" s="15"/>
      <c r="P19" s="15"/>
      <c r="Q19" s="15"/>
      <c r="R19" s="15"/>
      <c r="S19" s="15"/>
      <c r="T19" s="15"/>
      <c r="U19" s="16"/>
      <c r="V19" s="70"/>
    </row>
    <row r="20" spans="1:22" ht="26.25" customHeight="1" thickTop="1" x14ac:dyDescent="0.2">
      <c r="B20" s="71"/>
      <c r="C20" s="72"/>
      <c r="D20" s="72"/>
      <c r="E20" s="72"/>
      <c r="F20" s="72"/>
      <c r="G20" s="72"/>
      <c r="H20" s="73"/>
      <c r="I20" s="73"/>
      <c r="J20" s="73"/>
      <c r="K20" s="73"/>
      <c r="L20" s="73"/>
      <c r="M20" s="73"/>
      <c r="N20" s="73"/>
      <c r="O20" s="73"/>
      <c r="P20" s="74"/>
      <c r="Q20" s="75"/>
      <c r="R20" s="76" t="s">
        <v>91</v>
      </c>
      <c r="S20" s="44" t="s">
        <v>92</v>
      </c>
      <c r="T20" s="76" t="s">
        <v>93</v>
      </c>
      <c r="U20" s="44" t="s">
        <v>94</v>
      </c>
    </row>
    <row r="21" spans="1:22" ht="26.25" customHeight="1" thickBot="1" x14ac:dyDescent="0.25">
      <c r="B21" s="77"/>
      <c r="C21" s="78"/>
      <c r="D21" s="78"/>
      <c r="E21" s="78"/>
      <c r="F21" s="78"/>
      <c r="G21" s="78"/>
      <c r="H21" s="79"/>
      <c r="I21" s="79"/>
      <c r="J21" s="79"/>
      <c r="K21" s="79"/>
      <c r="L21" s="79"/>
      <c r="M21" s="79"/>
      <c r="N21" s="79"/>
      <c r="O21" s="79"/>
      <c r="P21" s="80"/>
      <c r="Q21" s="81"/>
      <c r="R21" s="82" t="s">
        <v>95</v>
      </c>
      <c r="S21" s="81" t="s">
        <v>95</v>
      </c>
      <c r="T21" s="81" t="s">
        <v>95</v>
      </c>
      <c r="U21" s="81" t="s">
        <v>96</v>
      </c>
    </row>
    <row r="22" spans="1:22" ht="13.5" customHeight="1" thickBot="1" x14ac:dyDescent="0.25">
      <c r="B22" s="83" t="s">
        <v>97</v>
      </c>
      <c r="C22" s="84"/>
      <c r="D22" s="84"/>
      <c r="E22" s="85"/>
      <c r="F22" s="85"/>
      <c r="G22" s="85"/>
      <c r="H22" s="86"/>
      <c r="I22" s="86"/>
      <c r="J22" s="86"/>
      <c r="K22" s="86"/>
      <c r="L22" s="86"/>
      <c r="M22" s="86"/>
      <c r="N22" s="86"/>
      <c r="O22" s="86"/>
      <c r="P22" s="87"/>
      <c r="Q22" s="87"/>
      <c r="R22" s="88" t="str">
        <f t="shared" ref="R22:T23" si="1">"N/D"</f>
        <v>N/D</v>
      </c>
      <c r="S22" s="88" t="str">
        <f t="shared" si="1"/>
        <v>N/D</v>
      </c>
      <c r="T22" s="88" t="str">
        <f t="shared" si="1"/>
        <v>N/D</v>
      </c>
      <c r="U22" s="89" t="str">
        <f>+IF(ISERR(T22/S22*100),"N/A",T22/S22*100)</f>
        <v>N/A</v>
      </c>
    </row>
    <row r="23" spans="1:22" ht="13.5" customHeight="1" thickBot="1" x14ac:dyDescent="0.25">
      <c r="B23" s="90" t="s">
        <v>98</v>
      </c>
      <c r="C23" s="91"/>
      <c r="D23" s="91"/>
      <c r="E23" s="92"/>
      <c r="F23" s="92"/>
      <c r="G23" s="92"/>
      <c r="H23" s="93"/>
      <c r="I23" s="93"/>
      <c r="J23" s="93"/>
      <c r="K23" s="93"/>
      <c r="L23" s="93"/>
      <c r="M23" s="93"/>
      <c r="N23" s="93"/>
      <c r="O23" s="93"/>
      <c r="P23" s="94"/>
      <c r="Q23" s="94"/>
      <c r="R23" s="88" t="str">
        <f t="shared" si="1"/>
        <v>N/D</v>
      </c>
      <c r="S23" s="88" t="str">
        <f t="shared" si="1"/>
        <v>N/D</v>
      </c>
      <c r="T23" s="88" t="str">
        <f t="shared" si="1"/>
        <v>N/D</v>
      </c>
      <c r="U23" s="89" t="str">
        <f>+IF(ISERR(T23/S23*100),"N/A",T23/S23*100)</f>
        <v>N/A</v>
      </c>
    </row>
    <row r="24" spans="1:22" ht="14.85" customHeight="1" thickTop="1" thickBot="1" x14ac:dyDescent="0.25">
      <c r="B24" s="13" t="s">
        <v>99</v>
      </c>
      <c r="C24" s="14"/>
      <c r="D24" s="14"/>
      <c r="E24" s="14"/>
      <c r="F24" s="14"/>
      <c r="G24" s="14"/>
      <c r="H24" s="15"/>
      <c r="I24" s="15"/>
      <c r="J24" s="15"/>
      <c r="K24" s="15"/>
      <c r="L24" s="15"/>
      <c r="M24" s="15"/>
      <c r="N24" s="15"/>
      <c r="O24" s="15"/>
      <c r="P24" s="15"/>
      <c r="Q24" s="15"/>
      <c r="R24" s="15"/>
      <c r="S24" s="15"/>
      <c r="T24" s="15"/>
      <c r="U24" s="16"/>
    </row>
    <row r="25" spans="1:22" ht="44.25" customHeight="1" thickTop="1" x14ac:dyDescent="0.2">
      <c r="B25" s="95" t="s">
        <v>100</v>
      </c>
      <c r="C25" s="97"/>
      <c r="D25" s="97"/>
      <c r="E25" s="97"/>
      <c r="F25" s="97"/>
      <c r="G25" s="97"/>
      <c r="H25" s="97"/>
      <c r="I25" s="97"/>
      <c r="J25" s="97"/>
      <c r="K25" s="97"/>
      <c r="L25" s="97"/>
      <c r="M25" s="97"/>
      <c r="N25" s="97"/>
      <c r="O25" s="97"/>
      <c r="P25" s="97"/>
      <c r="Q25" s="97"/>
      <c r="R25" s="97"/>
      <c r="S25" s="97"/>
      <c r="T25" s="97"/>
      <c r="U25" s="96"/>
    </row>
    <row r="26" spans="1:22" ht="34.5" customHeight="1" x14ac:dyDescent="0.2">
      <c r="B26" s="98" t="s">
        <v>207</v>
      </c>
      <c r="C26" s="100"/>
      <c r="D26" s="100"/>
      <c r="E26" s="100"/>
      <c r="F26" s="100"/>
      <c r="G26" s="100"/>
      <c r="H26" s="100"/>
      <c r="I26" s="100"/>
      <c r="J26" s="100"/>
      <c r="K26" s="100"/>
      <c r="L26" s="100"/>
      <c r="M26" s="100"/>
      <c r="N26" s="100"/>
      <c r="O26" s="100"/>
      <c r="P26" s="100"/>
      <c r="Q26" s="100"/>
      <c r="R26" s="100"/>
      <c r="S26" s="100"/>
      <c r="T26" s="100"/>
      <c r="U26" s="99"/>
    </row>
    <row r="27" spans="1:22" ht="293.45" customHeight="1" x14ac:dyDescent="0.2">
      <c r="B27" s="98" t="s">
        <v>208</v>
      </c>
      <c r="C27" s="100"/>
      <c r="D27" s="100"/>
      <c r="E27" s="100"/>
      <c r="F27" s="100"/>
      <c r="G27" s="100"/>
      <c r="H27" s="100"/>
      <c r="I27" s="100"/>
      <c r="J27" s="100"/>
      <c r="K27" s="100"/>
      <c r="L27" s="100"/>
      <c r="M27" s="100"/>
      <c r="N27" s="100"/>
      <c r="O27" s="100"/>
      <c r="P27" s="100"/>
      <c r="Q27" s="100"/>
      <c r="R27" s="100"/>
      <c r="S27" s="100"/>
      <c r="T27" s="100"/>
      <c r="U27" s="99"/>
    </row>
    <row r="28" spans="1:22" ht="216.95" customHeight="1" x14ac:dyDescent="0.2">
      <c r="B28" s="98" t="s">
        <v>209</v>
      </c>
      <c r="C28" s="100"/>
      <c r="D28" s="100"/>
      <c r="E28" s="100"/>
      <c r="F28" s="100"/>
      <c r="G28" s="100"/>
      <c r="H28" s="100"/>
      <c r="I28" s="100"/>
      <c r="J28" s="100"/>
      <c r="K28" s="100"/>
      <c r="L28" s="100"/>
      <c r="M28" s="100"/>
      <c r="N28" s="100"/>
      <c r="O28" s="100"/>
      <c r="P28" s="100"/>
      <c r="Q28" s="100"/>
      <c r="R28" s="100"/>
      <c r="S28" s="100"/>
      <c r="T28" s="100"/>
      <c r="U28" s="99"/>
    </row>
    <row r="29" spans="1:22" ht="219.6" customHeight="1" x14ac:dyDescent="0.2">
      <c r="B29" s="98" t="s">
        <v>210</v>
      </c>
      <c r="C29" s="100"/>
      <c r="D29" s="100"/>
      <c r="E29" s="100"/>
      <c r="F29" s="100"/>
      <c r="G29" s="100"/>
      <c r="H29" s="100"/>
      <c r="I29" s="100"/>
      <c r="J29" s="100"/>
      <c r="K29" s="100"/>
      <c r="L29" s="100"/>
      <c r="M29" s="100"/>
      <c r="N29" s="100"/>
      <c r="O29" s="100"/>
      <c r="P29" s="100"/>
      <c r="Q29" s="100"/>
      <c r="R29" s="100"/>
      <c r="S29" s="100"/>
      <c r="T29" s="100"/>
      <c r="U29" s="99"/>
    </row>
    <row r="30" spans="1:22" ht="169.7" customHeight="1" x14ac:dyDescent="0.2">
      <c r="B30" s="98" t="s">
        <v>211</v>
      </c>
      <c r="C30" s="100"/>
      <c r="D30" s="100"/>
      <c r="E30" s="100"/>
      <c r="F30" s="100"/>
      <c r="G30" s="100"/>
      <c r="H30" s="100"/>
      <c r="I30" s="100"/>
      <c r="J30" s="100"/>
      <c r="K30" s="100"/>
      <c r="L30" s="100"/>
      <c r="M30" s="100"/>
      <c r="N30" s="100"/>
      <c r="O30" s="100"/>
      <c r="P30" s="100"/>
      <c r="Q30" s="100"/>
      <c r="R30" s="100"/>
      <c r="S30" s="100"/>
      <c r="T30" s="100"/>
      <c r="U30" s="99"/>
    </row>
    <row r="31" spans="1:22" ht="34.5" customHeight="1" x14ac:dyDescent="0.2">
      <c r="B31" s="98" t="s">
        <v>212</v>
      </c>
      <c r="C31" s="100"/>
      <c r="D31" s="100"/>
      <c r="E31" s="100"/>
      <c r="F31" s="100"/>
      <c r="G31" s="100"/>
      <c r="H31" s="100"/>
      <c r="I31" s="100"/>
      <c r="J31" s="100"/>
      <c r="K31" s="100"/>
      <c r="L31" s="100"/>
      <c r="M31" s="100"/>
      <c r="N31" s="100"/>
      <c r="O31" s="100"/>
      <c r="P31" s="100"/>
      <c r="Q31" s="100"/>
      <c r="R31" s="100"/>
      <c r="S31" s="100"/>
      <c r="T31" s="100"/>
      <c r="U31" s="99"/>
    </row>
    <row r="32" spans="1:22" ht="185.25" customHeight="1" x14ac:dyDescent="0.2">
      <c r="B32" s="98" t="s">
        <v>213</v>
      </c>
      <c r="C32" s="100"/>
      <c r="D32" s="100"/>
      <c r="E32" s="100"/>
      <c r="F32" s="100"/>
      <c r="G32" s="100"/>
      <c r="H32" s="100"/>
      <c r="I32" s="100"/>
      <c r="J32" s="100"/>
      <c r="K32" s="100"/>
      <c r="L32" s="100"/>
      <c r="M32" s="100"/>
      <c r="N32" s="100"/>
      <c r="O32" s="100"/>
      <c r="P32" s="100"/>
      <c r="Q32" s="100"/>
      <c r="R32" s="100"/>
      <c r="S32" s="100"/>
      <c r="T32" s="100"/>
      <c r="U32" s="99"/>
    </row>
    <row r="33" spans="2:21" ht="20.25" customHeight="1" thickBot="1" x14ac:dyDescent="0.25">
      <c r="B33" s="101" t="s">
        <v>214</v>
      </c>
      <c r="C33" s="103"/>
      <c r="D33" s="103"/>
      <c r="E33" s="103"/>
      <c r="F33" s="103"/>
      <c r="G33" s="103"/>
      <c r="H33" s="103"/>
      <c r="I33" s="103"/>
      <c r="J33" s="103"/>
      <c r="K33" s="103"/>
      <c r="L33" s="103"/>
      <c r="M33" s="103"/>
      <c r="N33" s="103"/>
      <c r="O33" s="103"/>
      <c r="P33" s="103"/>
      <c r="Q33" s="103"/>
      <c r="R33" s="103"/>
      <c r="S33" s="103"/>
      <c r="T33" s="103"/>
      <c r="U33" s="102"/>
    </row>
  </sheetData>
  <mergeCells count="56">
    <mergeCell ref="B32:U32"/>
    <mergeCell ref="B33:U33"/>
    <mergeCell ref="B26:U26"/>
    <mergeCell ref="B27:U27"/>
    <mergeCell ref="B28:U28"/>
    <mergeCell ref="B29:U29"/>
    <mergeCell ref="B30:U30"/>
    <mergeCell ref="B31:U31"/>
    <mergeCell ref="C18:H18"/>
    <mergeCell ref="I18:K18"/>
    <mergeCell ref="L18:O18"/>
    <mergeCell ref="B22:D22"/>
    <mergeCell ref="B23:D23"/>
    <mergeCell ref="B25:U25"/>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1" fitToHeight="10" orientation="landscape" r:id="rId1"/>
  <headerFooter>
    <oddFooter>&amp;R&amp;P de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37"/>
  <sheetViews>
    <sheetView view="pageBreakPreview" zoomScale="80" zoomScaleNormal="80" zoomScaleSheetLayoutView="80" workbookViewId="0">
      <selection activeCell="B2" sqref="B2"/>
    </sheetView>
  </sheetViews>
  <sheetFormatPr baseColWidth="10" defaultColWidth="10" defaultRowHeight="12.75" x14ac:dyDescent="0.2"/>
  <cols>
    <col min="1" max="1" width="3.5" style="1" customWidth="1"/>
    <col min="2" max="2" width="13.75" style="1" customWidth="1"/>
    <col min="3" max="3" width="5.875" style="1" customWidth="1"/>
    <col min="4" max="4" width="8.625" style="1" customWidth="1"/>
    <col min="5" max="5" width="9.75" style="1" customWidth="1"/>
    <col min="6" max="6" width="4.5" style="1" customWidth="1"/>
    <col min="7" max="7" width="0.25" style="1" customWidth="1"/>
    <col min="8" max="8" width="2.25" style="1" customWidth="1"/>
    <col min="9" max="9" width="6.625" style="1" customWidth="1"/>
    <col min="10" max="10" width="7.875" style="1" customWidth="1"/>
    <col min="11" max="11" width="9.5" style="1" customWidth="1"/>
    <col min="12" max="12" width="7.75" style="1" customWidth="1"/>
    <col min="13" max="13" width="6.125" style="1" customWidth="1"/>
    <col min="14" max="14" width="8.25" style="1" customWidth="1"/>
    <col min="15" max="15" width="11.125" style="1" customWidth="1"/>
    <col min="16" max="16" width="11.625" style="1" customWidth="1"/>
    <col min="17" max="17" width="12.125" style="1" customWidth="1"/>
    <col min="18" max="18" width="9" style="1" customWidth="1"/>
    <col min="19" max="19" width="13" style="1" customWidth="1"/>
    <col min="20" max="20" width="10.75" style="1" customWidth="1"/>
    <col min="21" max="21" width="10.375" style="1" customWidth="1"/>
    <col min="22" max="22" width="11.5" style="1" customWidth="1"/>
    <col min="23" max="23" width="10.75" style="1" customWidth="1"/>
    <col min="24" max="24" width="8.5" style="1" customWidth="1"/>
    <col min="25" max="25" width="8.75" style="1" customWidth="1"/>
    <col min="26" max="26" width="9.625" style="1" customWidth="1"/>
    <col min="27" max="29" width="10" style="1"/>
    <col min="30" max="30" width="15.375" style="1" customWidth="1"/>
    <col min="31" max="16384" width="10" style="1"/>
  </cols>
  <sheetData>
    <row r="1" spans="1:34" s="2" customFormat="1" ht="48" customHeight="1" x14ac:dyDescent="0.2">
      <c r="A1" s="4"/>
      <c r="B1" s="8" t="s">
        <v>533</v>
      </c>
      <c r="C1" s="8"/>
      <c r="D1" s="8"/>
      <c r="E1" s="8"/>
      <c r="F1" s="8"/>
      <c r="G1" s="8"/>
      <c r="H1" s="8"/>
      <c r="I1" s="8"/>
      <c r="J1" s="8"/>
      <c r="K1" s="8"/>
      <c r="L1" s="8"/>
      <c r="M1" s="4" t="s">
        <v>4</v>
      </c>
      <c r="N1" s="4"/>
      <c r="O1" s="4"/>
      <c r="P1" s="9"/>
      <c r="Q1" s="9"/>
      <c r="R1" s="9"/>
      <c r="Y1" s="10"/>
      <c r="Z1" s="10"/>
      <c r="AA1" s="11"/>
      <c r="AH1" s="12"/>
    </row>
    <row r="2" spans="1:34" ht="13.5" customHeight="1" thickBot="1" x14ac:dyDescent="0.25"/>
    <row r="3" spans="1:34" ht="22.5" customHeight="1" thickTop="1" thickBot="1" x14ac:dyDescent="0.25">
      <c r="B3" s="13" t="s">
        <v>5</v>
      </c>
      <c r="C3" s="14"/>
      <c r="D3" s="14"/>
      <c r="E3" s="14"/>
      <c r="F3" s="14"/>
      <c r="G3" s="14"/>
      <c r="H3" s="15"/>
      <c r="I3" s="15"/>
      <c r="J3" s="15"/>
      <c r="K3" s="15"/>
      <c r="L3" s="15"/>
      <c r="M3" s="15"/>
      <c r="N3" s="15"/>
      <c r="O3" s="15"/>
      <c r="P3" s="15"/>
      <c r="Q3" s="15"/>
      <c r="R3" s="15"/>
      <c r="S3" s="15"/>
      <c r="T3" s="15"/>
      <c r="U3" s="16"/>
    </row>
    <row r="4" spans="1:34" ht="51.75" customHeight="1" thickTop="1" x14ac:dyDescent="0.2">
      <c r="B4" s="17" t="s">
        <v>6</v>
      </c>
      <c r="C4" s="18" t="s">
        <v>215</v>
      </c>
      <c r="D4" s="19" t="s">
        <v>216</v>
      </c>
      <c r="E4" s="19"/>
      <c r="F4" s="19"/>
      <c r="G4" s="19"/>
      <c r="H4" s="19"/>
      <c r="I4" s="20"/>
      <c r="J4" s="21" t="s">
        <v>9</v>
      </c>
      <c r="K4" s="22" t="s">
        <v>10</v>
      </c>
      <c r="L4" s="23" t="s">
        <v>1</v>
      </c>
      <c r="M4" s="23"/>
      <c r="N4" s="23"/>
      <c r="O4" s="23"/>
      <c r="P4" s="21" t="s">
        <v>11</v>
      </c>
      <c r="Q4" s="23" t="s">
        <v>12</v>
      </c>
      <c r="R4" s="23"/>
      <c r="S4" s="21" t="s">
        <v>13</v>
      </c>
      <c r="T4" s="23" t="s">
        <v>14</v>
      </c>
      <c r="U4" s="24"/>
    </row>
    <row r="5" spans="1:34" ht="15.75" customHeight="1" x14ac:dyDescent="0.2">
      <c r="B5" s="25" t="s">
        <v>15</v>
      </c>
      <c r="C5" s="26"/>
      <c r="D5" s="26"/>
      <c r="E5" s="26"/>
      <c r="F5" s="26"/>
      <c r="G5" s="26"/>
      <c r="H5" s="26"/>
      <c r="I5" s="26"/>
      <c r="J5" s="26"/>
      <c r="K5" s="26"/>
      <c r="L5" s="26"/>
      <c r="M5" s="26"/>
      <c r="N5" s="26"/>
      <c r="O5" s="26"/>
      <c r="P5" s="26"/>
      <c r="Q5" s="26"/>
      <c r="R5" s="26"/>
      <c r="S5" s="26"/>
      <c r="T5" s="26"/>
      <c r="U5" s="27"/>
    </row>
    <row r="6" spans="1:34" ht="37.5" customHeight="1" thickBot="1" x14ac:dyDescent="0.25">
      <c r="B6" s="28" t="s">
        <v>16</v>
      </c>
      <c r="C6" s="29" t="s">
        <v>17</v>
      </c>
      <c r="D6" s="29"/>
      <c r="E6" s="29"/>
      <c r="F6" s="29"/>
      <c r="G6" s="29"/>
      <c r="H6" s="30"/>
      <c r="I6" s="30"/>
      <c r="J6" s="30" t="s">
        <v>18</v>
      </c>
      <c r="K6" s="29" t="s">
        <v>19</v>
      </c>
      <c r="L6" s="29"/>
      <c r="M6" s="29"/>
      <c r="N6" s="31"/>
      <c r="O6" s="32" t="s">
        <v>20</v>
      </c>
      <c r="P6" s="29" t="s">
        <v>217</v>
      </c>
      <c r="Q6" s="29"/>
      <c r="R6" s="33"/>
      <c r="S6" s="32" t="s">
        <v>22</v>
      </c>
      <c r="T6" s="29" t="s">
        <v>218</v>
      </c>
      <c r="U6" s="34"/>
    </row>
    <row r="7" spans="1:34" ht="22.5" customHeight="1" thickTop="1" thickBot="1" x14ac:dyDescent="0.25">
      <c r="B7" s="13" t="s">
        <v>24</v>
      </c>
      <c r="C7" s="14"/>
      <c r="D7" s="14"/>
      <c r="E7" s="14"/>
      <c r="F7" s="14"/>
      <c r="G7" s="14"/>
      <c r="H7" s="15"/>
      <c r="I7" s="15"/>
      <c r="J7" s="15"/>
      <c r="K7" s="15"/>
      <c r="L7" s="15"/>
      <c r="M7" s="15"/>
      <c r="N7" s="15"/>
      <c r="O7" s="15"/>
      <c r="P7" s="15"/>
      <c r="Q7" s="15"/>
      <c r="R7" s="15"/>
      <c r="S7" s="15"/>
      <c r="T7" s="15"/>
      <c r="U7" s="16"/>
    </row>
    <row r="8" spans="1:34" ht="16.5" customHeight="1" thickTop="1" x14ac:dyDescent="0.2">
      <c r="B8" s="36" t="s">
        <v>25</v>
      </c>
      <c r="C8" s="39" t="s">
        <v>26</v>
      </c>
      <c r="D8" s="39"/>
      <c r="E8" s="39"/>
      <c r="F8" s="39"/>
      <c r="G8" s="39"/>
      <c r="H8" s="40"/>
      <c r="I8" s="45" t="s">
        <v>27</v>
      </c>
      <c r="J8" s="47"/>
      <c r="K8" s="47"/>
      <c r="L8" s="47"/>
      <c r="M8" s="47"/>
      <c r="N8" s="47"/>
      <c r="O8" s="47"/>
      <c r="P8" s="47"/>
      <c r="Q8" s="47"/>
      <c r="R8" s="47"/>
      <c r="S8" s="46"/>
      <c r="T8" s="49" t="s">
        <v>28</v>
      </c>
      <c r="U8" s="48"/>
    </row>
    <row r="9" spans="1:34" ht="19.5" customHeight="1" x14ac:dyDescent="0.2">
      <c r="B9" s="38"/>
      <c r="C9" s="35"/>
      <c r="D9" s="35"/>
      <c r="E9" s="35"/>
      <c r="F9" s="35"/>
      <c r="G9" s="35"/>
      <c r="H9" s="43"/>
      <c r="I9" s="50" t="s">
        <v>29</v>
      </c>
      <c r="J9" s="51"/>
      <c r="K9" s="51"/>
      <c r="L9" s="51" t="s">
        <v>30</v>
      </c>
      <c r="M9" s="51"/>
      <c r="N9" s="51"/>
      <c r="O9" s="51"/>
      <c r="P9" s="51" t="s">
        <v>31</v>
      </c>
      <c r="Q9" s="51" t="s">
        <v>32</v>
      </c>
      <c r="R9" s="55" t="s">
        <v>33</v>
      </c>
      <c r="S9" s="54"/>
      <c r="T9" s="51" t="s">
        <v>34</v>
      </c>
      <c r="U9" s="56" t="s">
        <v>35</v>
      </c>
    </row>
    <row r="10" spans="1:34" ht="26.25" customHeight="1" thickBot="1" x14ac:dyDescent="0.25">
      <c r="B10" s="37"/>
      <c r="C10" s="41"/>
      <c r="D10" s="41"/>
      <c r="E10" s="41"/>
      <c r="F10" s="41"/>
      <c r="G10" s="41"/>
      <c r="H10" s="42"/>
      <c r="I10" s="52"/>
      <c r="J10" s="53"/>
      <c r="K10" s="53"/>
      <c r="L10" s="53"/>
      <c r="M10" s="53"/>
      <c r="N10" s="53"/>
      <c r="O10" s="53"/>
      <c r="P10" s="53"/>
      <c r="Q10" s="53"/>
      <c r="R10" s="58" t="s">
        <v>36</v>
      </c>
      <c r="S10" s="59" t="s">
        <v>37</v>
      </c>
      <c r="T10" s="53"/>
      <c r="U10" s="57"/>
    </row>
    <row r="11" spans="1:34" ht="75" customHeight="1" thickTop="1" thickBot="1" x14ac:dyDescent="0.25">
      <c r="A11" s="60"/>
      <c r="B11" s="61" t="s">
        <v>38</v>
      </c>
      <c r="C11" s="62" t="s">
        <v>219</v>
      </c>
      <c r="D11" s="62"/>
      <c r="E11" s="62"/>
      <c r="F11" s="62"/>
      <c r="G11" s="62"/>
      <c r="H11" s="62"/>
      <c r="I11" s="62" t="s">
        <v>220</v>
      </c>
      <c r="J11" s="62"/>
      <c r="K11" s="62"/>
      <c r="L11" s="62" t="s">
        <v>221</v>
      </c>
      <c r="M11" s="62"/>
      <c r="N11" s="62"/>
      <c r="O11" s="62"/>
      <c r="P11" s="63" t="s">
        <v>57</v>
      </c>
      <c r="Q11" s="63" t="s">
        <v>43</v>
      </c>
      <c r="R11" s="63">
        <v>46.76</v>
      </c>
      <c r="S11" s="63" t="s">
        <v>44</v>
      </c>
      <c r="T11" s="63" t="s">
        <v>44</v>
      </c>
      <c r="U11" s="64" t="str">
        <f t="shared" ref="U11:U20" si="0">IF(ISERR(T11/S11*100),"N/A",T11/S11*100)</f>
        <v>N/A</v>
      </c>
    </row>
    <row r="12" spans="1:34" ht="75" customHeight="1" thickTop="1" x14ac:dyDescent="0.2">
      <c r="A12" s="60"/>
      <c r="B12" s="61" t="s">
        <v>53</v>
      </c>
      <c r="C12" s="62" t="s">
        <v>222</v>
      </c>
      <c r="D12" s="62"/>
      <c r="E12" s="62"/>
      <c r="F12" s="62"/>
      <c r="G12" s="62"/>
      <c r="H12" s="62"/>
      <c r="I12" s="62" t="s">
        <v>223</v>
      </c>
      <c r="J12" s="62"/>
      <c r="K12" s="62"/>
      <c r="L12" s="62" t="s">
        <v>224</v>
      </c>
      <c r="M12" s="62"/>
      <c r="N12" s="62"/>
      <c r="O12" s="62"/>
      <c r="P12" s="63" t="s">
        <v>57</v>
      </c>
      <c r="Q12" s="63" t="s">
        <v>67</v>
      </c>
      <c r="R12" s="63">
        <v>46.55</v>
      </c>
      <c r="S12" s="63" t="s">
        <v>44</v>
      </c>
      <c r="T12" s="63" t="s">
        <v>44</v>
      </c>
      <c r="U12" s="64" t="str">
        <f t="shared" si="0"/>
        <v>N/A</v>
      </c>
    </row>
    <row r="13" spans="1:34" ht="75" customHeight="1" thickBot="1" x14ac:dyDescent="0.25">
      <c r="A13" s="60"/>
      <c r="B13" s="65" t="s">
        <v>45</v>
      </c>
      <c r="C13" s="66" t="s">
        <v>45</v>
      </c>
      <c r="D13" s="66"/>
      <c r="E13" s="66"/>
      <c r="F13" s="66"/>
      <c r="G13" s="66"/>
      <c r="H13" s="66"/>
      <c r="I13" s="66" t="s">
        <v>225</v>
      </c>
      <c r="J13" s="66"/>
      <c r="K13" s="66"/>
      <c r="L13" s="66" t="s">
        <v>226</v>
      </c>
      <c r="M13" s="66"/>
      <c r="N13" s="66"/>
      <c r="O13" s="66"/>
      <c r="P13" s="67" t="s">
        <v>57</v>
      </c>
      <c r="Q13" s="67" t="s">
        <v>67</v>
      </c>
      <c r="R13" s="67">
        <v>36.43</v>
      </c>
      <c r="S13" s="67" t="s">
        <v>44</v>
      </c>
      <c r="T13" s="67" t="s">
        <v>44</v>
      </c>
      <c r="U13" s="68" t="str">
        <f t="shared" si="0"/>
        <v>N/A</v>
      </c>
    </row>
    <row r="14" spans="1:34" ht="75" customHeight="1" thickTop="1" x14ac:dyDescent="0.2">
      <c r="A14" s="60"/>
      <c r="B14" s="61" t="s">
        <v>63</v>
      </c>
      <c r="C14" s="62" t="s">
        <v>227</v>
      </c>
      <c r="D14" s="62"/>
      <c r="E14" s="62"/>
      <c r="F14" s="62"/>
      <c r="G14" s="62"/>
      <c r="H14" s="62"/>
      <c r="I14" s="62" t="s">
        <v>228</v>
      </c>
      <c r="J14" s="62"/>
      <c r="K14" s="62"/>
      <c r="L14" s="62" t="s">
        <v>229</v>
      </c>
      <c r="M14" s="62"/>
      <c r="N14" s="62"/>
      <c r="O14" s="62"/>
      <c r="P14" s="63" t="s">
        <v>57</v>
      </c>
      <c r="Q14" s="63" t="s">
        <v>230</v>
      </c>
      <c r="R14" s="63">
        <v>94.58</v>
      </c>
      <c r="S14" s="63" t="s">
        <v>44</v>
      </c>
      <c r="T14" s="63" t="s">
        <v>44</v>
      </c>
      <c r="U14" s="64" t="str">
        <f t="shared" si="0"/>
        <v>N/A</v>
      </c>
    </row>
    <row r="15" spans="1:34" ht="75" customHeight="1" x14ac:dyDescent="0.2">
      <c r="A15" s="60"/>
      <c r="B15" s="65" t="s">
        <v>45</v>
      </c>
      <c r="C15" s="66" t="s">
        <v>45</v>
      </c>
      <c r="D15" s="66"/>
      <c r="E15" s="66"/>
      <c r="F15" s="66"/>
      <c r="G15" s="66"/>
      <c r="H15" s="66"/>
      <c r="I15" s="66" t="s">
        <v>231</v>
      </c>
      <c r="J15" s="66"/>
      <c r="K15" s="66"/>
      <c r="L15" s="66" t="s">
        <v>232</v>
      </c>
      <c r="M15" s="66"/>
      <c r="N15" s="66"/>
      <c r="O15" s="66"/>
      <c r="P15" s="67" t="s">
        <v>57</v>
      </c>
      <c r="Q15" s="67" t="s">
        <v>206</v>
      </c>
      <c r="R15" s="67">
        <v>100</v>
      </c>
      <c r="S15" s="67" t="s">
        <v>44</v>
      </c>
      <c r="T15" s="67" t="s">
        <v>44</v>
      </c>
      <c r="U15" s="68" t="str">
        <f t="shared" si="0"/>
        <v>N/A</v>
      </c>
    </row>
    <row r="16" spans="1:34" ht="75" customHeight="1" x14ac:dyDescent="0.2">
      <c r="A16" s="60"/>
      <c r="B16" s="65" t="s">
        <v>45</v>
      </c>
      <c r="C16" s="66" t="s">
        <v>233</v>
      </c>
      <c r="D16" s="66"/>
      <c r="E16" s="66"/>
      <c r="F16" s="66"/>
      <c r="G16" s="66"/>
      <c r="H16" s="66"/>
      <c r="I16" s="66" t="s">
        <v>234</v>
      </c>
      <c r="J16" s="66"/>
      <c r="K16" s="66"/>
      <c r="L16" s="66" t="s">
        <v>235</v>
      </c>
      <c r="M16" s="66"/>
      <c r="N16" s="66"/>
      <c r="O16" s="66"/>
      <c r="P16" s="67" t="s">
        <v>57</v>
      </c>
      <c r="Q16" s="67" t="s">
        <v>67</v>
      </c>
      <c r="R16" s="67">
        <v>88.07</v>
      </c>
      <c r="S16" s="67" t="s">
        <v>44</v>
      </c>
      <c r="T16" s="67" t="s">
        <v>44</v>
      </c>
      <c r="U16" s="68" t="str">
        <f t="shared" si="0"/>
        <v>N/A</v>
      </c>
    </row>
    <row r="17" spans="1:22" ht="75" customHeight="1" thickBot="1" x14ac:dyDescent="0.25">
      <c r="A17" s="60"/>
      <c r="B17" s="65" t="s">
        <v>45</v>
      </c>
      <c r="C17" s="66" t="s">
        <v>45</v>
      </c>
      <c r="D17" s="66"/>
      <c r="E17" s="66"/>
      <c r="F17" s="66"/>
      <c r="G17" s="66"/>
      <c r="H17" s="66"/>
      <c r="I17" s="66" t="s">
        <v>236</v>
      </c>
      <c r="J17" s="66"/>
      <c r="K17" s="66"/>
      <c r="L17" s="66" t="s">
        <v>237</v>
      </c>
      <c r="M17" s="66"/>
      <c r="N17" s="66"/>
      <c r="O17" s="66"/>
      <c r="P17" s="67" t="s">
        <v>57</v>
      </c>
      <c r="Q17" s="67" t="s">
        <v>67</v>
      </c>
      <c r="R17" s="67">
        <v>36.65</v>
      </c>
      <c r="S17" s="67" t="s">
        <v>44</v>
      </c>
      <c r="T17" s="67" t="s">
        <v>44</v>
      </c>
      <c r="U17" s="68" t="str">
        <f t="shared" si="0"/>
        <v>N/A</v>
      </c>
    </row>
    <row r="18" spans="1:22" ht="75" customHeight="1" thickTop="1" x14ac:dyDescent="0.2">
      <c r="A18" s="60"/>
      <c r="B18" s="61" t="s">
        <v>79</v>
      </c>
      <c r="C18" s="62" t="s">
        <v>238</v>
      </c>
      <c r="D18" s="62"/>
      <c r="E18" s="62"/>
      <c r="F18" s="62"/>
      <c r="G18" s="62"/>
      <c r="H18" s="62"/>
      <c r="I18" s="62" t="s">
        <v>239</v>
      </c>
      <c r="J18" s="62"/>
      <c r="K18" s="62"/>
      <c r="L18" s="62" t="s">
        <v>240</v>
      </c>
      <c r="M18" s="62"/>
      <c r="N18" s="62"/>
      <c r="O18" s="62"/>
      <c r="P18" s="63" t="s">
        <v>57</v>
      </c>
      <c r="Q18" s="63" t="s">
        <v>83</v>
      </c>
      <c r="R18" s="63">
        <v>94.5</v>
      </c>
      <c r="S18" s="63">
        <v>94.5</v>
      </c>
      <c r="T18" s="63">
        <v>94.82</v>
      </c>
      <c r="U18" s="64">
        <f t="shared" si="0"/>
        <v>100.33862433862433</v>
      </c>
    </row>
    <row r="19" spans="1:22" ht="75" customHeight="1" x14ac:dyDescent="0.2">
      <c r="A19" s="60"/>
      <c r="B19" s="65" t="s">
        <v>45</v>
      </c>
      <c r="C19" s="66" t="s">
        <v>45</v>
      </c>
      <c r="D19" s="66"/>
      <c r="E19" s="66"/>
      <c r="F19" s="66"/>
      <c r="G19" s="66"/>
      <c r="H19" s="66"/>
      <c r="I19" s="66" t="s">
        <v>241</v>
      </c>
      <c r="J19" s="66"/>
      <c r="K19" s="66"/>
      <c r="L19" s="66" t="s">
        <v>242</v>
      </c>
      <c r="M19" s="66"/>
      <c r="N19" s="66"/>
      <c r="O19" s="66"/>
      <c r="P19" s="67" t="s">
        <v>57</v>
      </c>
      <c r="Q19" s="67" t="s">
        <v>83</v>
      </c>
      <c r="R19" s="67">
        <v>67</v>
      </c>
      <c r="S19" s="67">
        <v>67</v>
      </c>
      <c r="T19" s="67">
        <v>79.47</v>
      </c>
      <c r="U19" s="68">
        <f t="shared" si="0"/>
        <v>118.61194029850746</v>
      </c>
    </row>
    <row r="20" spans="1:22" ht="75" customHeight="1" thickBot="1" x14ac:dyDescent="0.25">
      <c r="A20" s="60"/>
      <c r="B20" s="65" t="s">
        <v>45</v>
      </c>
      <c r="C20" s="66" t="s">
        <v>243</v>
      </c>
      <c r="D20" s="66"/>
      <c r="E20" s="66"/>
      <c r="F20" s="66"/>
      <c r="G20" s="66"/>
      <c r="H20" s="66"/>
      <c r="I20" s="66" t="s">
        <v>244</v>
      </c>
      <c r="J20" s="66"/>
      <c r="K20" s="66"/>
      <c r="L20" s="66" t="s">
        <v>245</v>
      </c>
      <c r="M20" s="66"/>
      <c r="N20" s="66"/>
      <c r="O20" s="66"/>
      <c r="P20" s="67" t="s">
        <v>57</v>
      </c>
      <c r="Q20" s="67" t="s">
        <v>83</v>
      </c>
      <c r="R20" s="67">
        <v>90.21</v>
      </c>
      <c r="S20" s="67">
        <v>90</v>
      </c>
      <c r="T20" s="67">
        <v>91.49</v>
      </c>
      <c r="U20" s="68">
        <f t="shared" si="0"/>
        <v>101.65555555555554</v>
      </c>
    </row>
    <row r="21" spans="1:22" ht="22.5" customHeight="1" thickTop="1" thickBot="1" x14ac:dyDescent="0.25">
      <c r="B21" s="13" t="s">
        <v>90</v>
      </c>
      <c r="C21" s="14"/>
      <c r="D21" s="14"/>
      <c r="E21" s="14"/>
      <c r="F21" s="14"/>
      <c r="G21" s="14"/>
      <c r="H21" s="15"/>
      <c r="I21" s="15"/>
      <c r="J21" s="15"/>
      <c r="K21" s="15"/>
      <c r="L21" s="15"/>
      <c r="M21" s="15"/>
      <c r="N21" s="15"/>
      <c r="O21" s="15"/>
      <c r="P21" s="15"/>
      <c r="Q21" s="15"/>
      <c r="R21" s="15"/>
      <c r="S21" s="15"/>
      <c r="T21" s="15"/>
      <c r="U21" s="16"/>
      <c r="V21" s="70"/>
    </row>
    <row r="22" spans="1:22" ht="26.25" customHeight="1" thickTop="1" x14ac:dyDescent="0.2">
      <c r="B22" s="71"/>
      <c r="C22" s="72"/>
      <c r="D22" s="72"/>
      <c r="E22" s="72"/>
      <c r="F22" s="72"/>
      <c r="G22" s="72"/>
      <c r="H22" s="73"/>
      <c r="I22" s="73"/>
      <c r="J22" s="73"/>
      <c r="K22" s="73"/>
      <c r="L22" s="73"/>
      <c r="M22" s="73"/>
      <c r="N22" s="73"/>
      <c r="O22" s="73"/>
      <c r="P22" s="74"/>
      <c r="Q22" s="75"/>
      <c r="R22" s="76" t="s">
        <v>91</v>
      </c>
      <c r="S22" s="44" t="s">
        <v>92</v>
      </c>
      <c r="T22" s="76" t="s">
        <v>93</v>
      </c>
      <c r="U22" s="44" t="s">
        <v>94</v>
      </c>
    </row>
    <row r="23" spans="1:22" ht="26.25" customHeight="1" thickBot="1" x14ac:dyDescent="0.25">
      <c r="B23" s="77"/>
      <c r="C23" s="78"/>
      <c r="D23" s="78"/>
      <c r="E23" s="78"/>
      <c r="F23" s="78"/>
      <c r="G23" s="78"/>
      <c r="H23" s="79"/>
      <c r="I23" s="79"/>
      <c r="J23" s="79"/>
      <c r="K23" s="79"/>
      <c r="L23" s="79"/>
      <c r="M23" s="79"/>
      <c r="N23" s="79"/>
      <c r="O23" s="79"/>
      <c r="P23" s="80"/>
      <c r="Q23" s="81"/>
      <c r="R23" s="82" t="s">
        <v>95</v>
      </c>
      <c r="S23" s="81" t="s">
        <v>95</v>
      </c>
      <c r="T23" s="81" t="s">
        <v>95</v>
      </c>
      <c r="U23" s="81" t="s">
        <v>96</v>
      </c>
    </row>
    <row r="24" spans="1:22" ht="13.5" customHeight="1" thickBot="1" x14ac:dyDescent="0.25">
      <c r="B24" s="83" t="s">
        <v>97</v>
      </c>
      <c r="C24" s="84"/>
      <c r="D24" s="84"/>
      <c r="E24" s="85"/>
      <c r="F24" s="85"/>
      <c r="G24" s="85"/>
      <c r="H24" s="86"/>
      <c r="I24" s="86"/>
      <c r="J24" s="86"/>
      <c r="K24" s="86"/>
      <c r="L24" s="86"/>
      <c r="M24" s="86"/>
      <c r="N24" s="86"/>
      <c r="O24" s="86"/>
      <c r="P24" s="87"/>
      <c r="Q24" s="87"/>
      <c r="R24" s="88" t="str">
        <f t="shared" ref="R24:T25" si="1">"N/D"</f>
        <v>N/D</v>
      </c>
      <c r="S24" s="88" t="str">
        <f t="shared" si="1"/>
        <v>N/D</v>
      </c>
      <c r="T24" s="88" t="str">
        <f t="shared" si="1"/>
        <v>N/D</v>
      </c>
      <c r="U24" s="89" t="str">
        <f>+IF(ISERR(T24/S24*100),"N/A",T24/S24*100)</f>
        <v>N/A</v>
      </c>
    </row>
    <row r="25" spans="1:22" ht="13.5" customHeight="1" thickBot="1" x14ac:dyDescent="0.25">
      <c r="B25" s="90" t="s">
        <v>98</v>
      </c>
      <c r="C25" s="91"/>
      <c r="D25" s="91"/>
      <c r="E25" s="92"/>
      <c r="F25" s="92"/>
      <c r="G25" s="92"/>
      <c r="H25" s="93"/>
      <c r="I25" s="93"/>
      <c r="J25" s="93"/>
      <c r="K25" s="93"/>
      <c r="L25" s="93"/>
      <c r="M25" s="93"/>
      <c r="N25" s="93"/>
      <c r="O25" s="93"/>
      <c r="P25" s="94"/>
      <c r="Q25" s="94"/>
      <c r="R25" s="88" t="str">
        <f t="shared" si="1"/>
        <v>N/D</v>
      </c>
      <c r="S25" s="88" t="str">
        <f t="shared" si="1"/>
        <v>N/D</v>
      </c>
      <c r="T25" s="88" t="str">
        <f t="shared" si="1"/>
        <v>N/D</v>
      </c>
      <c r="U25" s="89" t="str">
        <f>+IF(ISERR(T25/S25*100),"N/A",T25/S25*100)</f>
        <v>N/A</v>
      </c>
    </row>
    <row r="26" spans="1:22" ht="14.85" customHeight="1" thickTop="1" thickBot="1" x14ac:dyDescent="0.25">
      <c r="B26" s="13" t="s">
        <v>99</v>
      </c>
      <c r="C26" s="14"/>
      <c r="D26" s="14"/>
      <c r="E26" s="14"/>
      <c r="F26" s="14"/>
      <c r="G26" s="14"/>
      <c r="H26" s="15"/>
      <c r="I26" s="15"/>
      <c r="J26" s="15"/>
      <c r="K26" s="15"/>
      <c r="L26" s="15"/>
      <c r="M26" s="15"/>
      <c r="N26" s="15"/>
      <c r="O26" s="15"/>
      <c r="P26" s="15"/>
      <c r="Q26" s="15"/>
      <c r="R26" s="15"/>
      <c r="S26" s="15"/>
      <c r="T26" s="15"/>
      <c r="U26" s="16"/>
    </row>
    <row r="27" spans="1:22" ht="44.25" customHeight="1" thickTop="1" x14ac:dyDescent="0.2">
      <c r="B27" s="95" t="s">
        <v>100</v>
      </c>
      <c r="C27" s="97"/>
      <c r="D27" s="97"/>
      <c r="E27" s="97"/>
      <c r="F27" s="97"/>
      <c r="G27" s="97"/>
      <c r="H27" s="97"/>
      <c r="I27" s="97"/>
      <c r="J27" s="97"/>
      <c r="K27" s="97"/>
      <c r="L27" s="97"/>
      <c r="M27" s="97"/>
      <c r="N27" s="97"/>
      <c r="O27" s="97"/>
      <c r="P27" s="97"/>
      <c r="Q27" s="97"/>
      <c r="R27" s="97"/>
      <c r="S27" s="97"/>
      <c r="T27" s="97"/>
      <c r="U27" s="96"/>
    </row>
    <row r="28" spans="1:22" ht="34.5" customHeight="1" x14ac:dyDescent="0.2">
      <c r="B28" s="98" t="s">
        <v>246</v>
      </c>
      <c r="C28" s="100"/>
      <c r="D28" s="100"/>
      <c r="E28" s="100"/>
      <c r="F28" s="100"/>
      <c r="G28" s="100"/>
      <c r="H28" s="100"/>
      <c r="I28" s="100"/>
      <c r="J28" s="100"/>
      <c r="K28" s="100"/>
      <c r="L28" s="100"/>
      <c r="M28" s="100"/>
      <c r="N28" s="100"/>
      <c r="O28" s="100"/>
      <c r="P28" s="100"/>
      <c r="Q28" s="100"/>
      <c r="R28" s="100"/>
      <c r="S28" s="100"/>
      <c r="T28" s="100"/>
      <c r="U28" s="99"/>
    </row>
    <row r="29" spans="1:22" ht="34.5" customHeight="1" x14ac:dyDescent="0.2">
      <c r="B29" s="98" t="s">
        <v>247</v>
      </c>
      <c r="C29" s="100"/>
      <c r="D29" s="100"/>
      <c r="E29" s="100"/>
      <c r="F29" s="100"/>
      <c r="G29" s="100"/>
      <c r="H29" s="100"/>
      <c r="I29" s="100"/>
      <c r="J29" s="100"/>
      <c r="K29" s="100"/>
      <c r="L29" s="100"/>
      <c r="M29" s="100"/>
      <c r="N29" s="100"/>
      <c r="O29" s="100"/>
      <c r="P29" s="100"/>
      <c r="Q29" s="100"/>
      <c r="R29" s="100"/>
      <c r="S29" s="100"/>
      <c r="T29" s="100"/>
      <c r="U29" s="99"/>
    </row>
    <row r="30" spans="1:22" ht="34.5" customHeight="1" x14ac:dyDescent="0.2">
      <c r="B30" s="98" t="s">
        <v>248</v>
      </c>
      <c r="C30" s="100"/>
      <c r="D30" s="100"/>
      <c r="E30" s="100"/>
      <c r="F30" s="100"/>
      <c r="G30" s="100"/>
      <c r="H30" s="100"/>
      <c r="I30" s="100"/>
      <c r="J30" s="100"/>
      <c r="K30" s="100"/>
      <c r="L30" s="100"/>
      <c r="M30" s="100"/>
      <c r="N30" s="100"/>
      <c r="O30" s="100"/>
      <c r="P30" s="100"/>
      <c r="Q30" s="100"/>
      <c r="R30" s="100"/>
      <c r="S30" s="100"/>
      <c r="T30" s="100"/>
      <c r="U30" s="99"/>
    </row>
    <row r="31" spans="1:22" ht="34.5" customHeight="1" x14ac:dyDescent="0.2">
      <c r="B31" s="98" t="s">
        <v>249</v>
      </c>
      <c r="C31" s="100"/>
      <c r="D31" s="100"/>
      <c r="E31" s="100"/>
      <c r="F31" s="100"/>
      <c r="G31" s="100"/>
      <c r="H31" s="100"/>
      <c r="I31" s="100"/>
      <c r="J31" s="100"/>
      <c r="K31" s="100"/>
      <c r="L31" s="100"/>
      <c r="M31" s="100"/>
      <c r="N31" s="100"/>
      <c r="O31" s="100"/>
      <c r="P31" s="100"/>
      <c r="Q31" s="100"/>
      <c r="R31" s="100"/>
      <c r="S31" s="100"/>
      <c r="T31" s="100"/>
      <c r="U31" s="99"/>
    </row>
    <row r="32" spans="1:22" ht="34.5" customHeight="1" x14ac:dyDescent="0.2">
      <c r="B32" s="98" t="s">
        <v>250</v>
      </c>
      <c r="C32" s="100"/>
      <c r="D32" s="100"/>
      <c r="E32" s="100"/>
      <c r="F32" s="100"/>
      <c r="G32" s="100"/>
      <c r="H32" s="100"/>
      <c r="I32" s="100"/>
      <c r="J32" s="100"/>
      <c r="K32" s="100"/>
      <c r="L32" s="100"/>
      <c r="M32" s="100"/>
      <c r="N32" s="100"/>
      <c r="O32" s="100"/>
      <c r="P32" s="100"/>
      <c r="Q32" s="100"/>
      <c r="R32" s="100"/>
      <c r="S32" s="100"/>
      <c r="T32" s="100"/>
      <c r="U32" s="99"/>
    </row>
    <row r="33" spans="2:21" ht="34.5" customHeight="1" x14ac:dyDescent="0.2">
      <c r="B33" s="98" t="s">
        <v>251</v>
      </c>
      <c r="C33" s="100"/>
      <c r="D33" s="100"/>
      <c r="E33" s="100"/>
      <c r="F33" s="100"/>
      <c r="G33" s="100"/>
      <c r="H33" s="100"/>
      <c r="I33" s="100"/>
      <c r="J33" s="100"/>
      <c r="K33" s="100"/>
      <c r="L33" s="100"/>
      <c r="M33" s="100"/>
      <c r="N33" s="100"/>
      <c r="O33" s="100"/>
      <c r="P33" s="100"/>
      <c r="Q33" s="100"/>
      <c r="R33" s="100"/>
      <c r="S33" s="100"/>
      <c r="T33" s="100"/>
      <c r="U33" s="99"/>
    </row>
    <row r="34" spans="2:21" ht="34.5" customHeight="1" x14ac:dyDescent="0.2">
      <c r="B34" s="98" t="s">
        <v>252</v>
      </c>
      <c r="C34" s="100"/>
      <c r="D34" s="100"/>
      <c r="E34" s="100"/>
      <c r="F34" s="100"/>
      <c r="G34" s="100"/>
      <c r="H34" s="100"/>
      <c r="I34" s="100"/>
      <c r="J34" s="100"/>
      <c r="K34" s="100"/>
      <c r="L34" s="100"/>
      <c r="M34" s="100"/>
      <c r="N34" s="100"/>
      <c r="O34" s="100"/>
      <c r="P34" s="100"/>
      <c r="Q34" s="100"/>
      <c r="R34" s="100"/>
      <c r="S34" s="100"/>
      <c r="T34" s="100"/>
      <c r="U34" s="99"/>
    </row>
    <row r="35" spans="2:21" ht="40.35" customHeight="1" x14ac:dyDescent="0.2">
      <c r="B35" s="98" t="s">
        <v>253</v>
      </c>
      <c r="C35" s="100"/>
      <c r="D35" s="100"/>
      <c r="E35" s="100"/>
      <c r="F35" s="100"/>
      <c r="G35" s="100"/>
      <c r="H35" s="100"/>
      <c r="I35" s="100"/>
      <c r="J35" s="100"/>
      <c r="K35" s="100"/>
      <c r="L35" s="100"/>
      <c r="M35" s="100"/>
      <c r="N35" s="100"/>
      <c r="O35" s="100"/>
      <c r="P35" s="100"/>
      <c r="Q35" s="100"/>
      <c r="R35" s="100"/>
      <c r="S35" s="100"/>
      <c r="T35" s="100"/>
      <c r="U35" s="99"/>
    </row>
    <row r="36" spans="2:21" ht="38.85" customHeight="1" x14ac:dyDescent="0.2">
      <c r="B36" s="98" t="s">
        <v>254</v>
      </c>
      <c r="C36" s="100"/>
      <c r="D36" s="100"/>
      <c r="E36" s="100"/>
      <c r="F36" s="100"/>
      <c r="G36" s="100"/>
      <c r="H36" s="100"/>
      <c r="I36" s="100"/>
      <c r="J36" s="100"/>
      <c r="K36" s="100"/>
      <c r="L36" s="100"/>
      <c r="M36" s="100"/>
      <c r="N36" s="100"/>
      <c r="O36" s="100"/>
      <c r="P36" s="100"/>
      <c r="Q36" s="100"/>
      <c r="R36" s="100"/>
      <c r="S36" s="100"/>
      <c r="T36" s="100"/>
      <c r="U36" s="99"/>
    </row>
    <row r="37" spans="2:21" ht="59.85" customHeight="1" thickBot="1" x14ac:dyDescent="0.25">
      <c r="B37" s="101" t="s">
        <v>255</v>
      </c>
      <c r="C37" s="103"/>
      <c r="D37" s="103"/>
      <c r="E37" s="103"/>
      <c r="F37" s="103"/>
      <c r="G37" s="103"/>
      <c r="H37" s="103"/>
      <c r="I37" s="103"/>
      <c r="J37" s="103"/>
      <c r="K37" s="103"/>
      <c r="L37" s="103"/>
      <c r="M37" s="103"/>
      <c r="N37" s="103"/>
      <c r="O37" s="103"/>
      <c r="P37" s="103"/>
      <c r="Q37" s="103"/>
      <c r="R37" s="103"/>
      <c r="S37" s="103"/>
      <c r="T37" s="103"/>
      <c r="U37" s="102"/>
    </row>
  </sheetData>
  <mergeCells count="64">
    <mergeCell ref="B34:U34"/>
    <mergeCell ref="B35:U35"/>
    <mergeCell ref="B36:U36"/>
    <mergeCell ref="B37:U37"/>
    <mergeCell ref="B28:U28"/>
    <mergeCell ref="B29:U29"/>
    <mergeCell ref="B30:U30"/>
    <mergeCell ref="B31:U31"/>
    <mergeCell ref="B32:U32"/>
    <mergeCell ref="B33:U33"/>
    <mergeCell ref="C20:H20"/>
    <mergeCell ref="I20:K20"/>
    <mergeCell ref="L20:O20"/>
    <mergeCell ref="B24:D24"/>
    <mergeCell ref="B25:D25"/>
    <mergeCell ref="B27:U27"/>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1" fitToHeight="10" orientation="landscape" r:id="rId1"/>
  <headerFooter>
    <oddFooter>&amp;R&amp;P de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33"/>
  <sheetViews>
    <sheetView view="pageBreakPreview" zoomScale="80" zoomScaleNormal="80" zoomScaleSheetLayoutView="80" workbookViewId="0">
      <selection activeCell="B5" sqref="B5:U5"/>
    </sheetView>
  </sheetViews>
  <sheetFormatPr baseColWidth="10" defaultColWidth="10" defaultRowHeight="12.75" x14ac:dyDescent="0.2"/>
  <cols>
    <col min="1" max="1" width="3.5" style="1" customWidth="1"/>
    <col min="2" max="2" width="13.75" style="1" customWidth="1"/>
    <col min="3" max="3" width="5.875" style="1" customWidth="1"/>
    <col min="4" max="4" width="8.625" style="1" customWidth="1"/>
    <col min="5" max="5" width="9.75" style="1" customWidth="1"/>
    <col min="6" max="6" width="4.5" style="1" customWidth="1"/>
    <col min="7" max="7" width="0.25" style="1" customWidth="1"/>
    <col min="8" max="8" width="2.25" style="1" customWidth="1"/>
    <col min="9" max="9" width="6.625" style="1" customWidth="1"/>
    <col min="10" max="10" width="7.875" style="1" customWidth="1"/>
    <col min="11" max="11" width="9.5" style="1" customWidth="1"/>
    <col min="12" max="12" width="7.75" style="1" customWidth="1"/>
    <col min="13" max="13" width="6.125" style="1" customWidth="1"/>
    <col min="14" max="14" width="8.25" style="1" customWidth="1"/>
    <col min="15" max="15" width="11.125" style="1" customWidth="1"/>
    <col min="16" max="16" width="11.625" style="1" customWidth="1"/>
    <col min="17" max="17" width="12.125" style="1" customWidth="1"/>
    <col min="18" max="18" width="9" style="1" customWidth="1"/>
    <col min="19" max="19" width="13" style="1" customWidth="1"/>
    <col min="20" max="20" width="10.75" style="1" customWidth="1"/>
    <col min="21" max="21" width="10.375" style="1" customWidth="1"/>
    <col min="22" max="22" width="11.5" style="1" customWidth="1"/>
    <col min="23" max="23" width="10.75" style="1" customWidth="1"/>
    <col min="24" max="24" width="8.5" style="1" customWidth="1"/>
    <col min="25" max="25" width="8.75" style="1" customWidth="1"/>
    <col min="26" max="26" width="9.625" style="1" customWidth="1"/>
    <col min="27" max="29" width="10" style="1"/>
    <col min="30" max="30" width="15.375" style="1" customWidth="1"/>
    <col min="31" max="16384" width="10" style="1"/>
  </cols>
  <sheetData>
    <row r="1" spans="1:34" s="2" customFormat="1" ht="48" customHeight="1" x14ac:dyDescent="0.2">
      <c r="A1" s="4"/>
      <c r="B1" s="8" t="s">
        <v>533</v>
      </c>
      <c r="C1" s="8"/>
      <c r="D1" s="8"/>
      <c r="E1" s="8"/>
      <c r="F1" s="8"/>
      <c r="G1" s="8"/>
      <c r="H1" s="8"/>
      <c r="I1" s="8"/>
      <c r="J1" s="8"/>
      <c r="K1" s="8"/>
      <c r="L1" s="8"/>
      <c r="M1" s="4" t="s">
        <v>4</v>
      </c>
      <c r="N1" s="4"/>
      <c r="O1" s="4"/>
      <c r="P1" s="9"/>
      <c r="Q1" s="9"/>
      <c r="R1" s="9"/>
      <c r="Y1" s="10"/>
      <c r="Z1" s="10"/>
      <c r="AA1" s="11"/>
      <c r="AH1" s="12"/>
    </row>
    <row r="2" spans="1:34" ht="13.5" customHeight="1" thickBot="1" x14ac:dyDescent="0.25"/>
    <row r="3" spans="1:34" ht="22.5" customHeight="1" thickTop="1" thickBot="1" x14ac:dyDescent="0.25">
      <c r="B3" s="13" t="s">
        <v>5</v>
      </c>
      <c r="C3" s="14"/>
      <c r="D3" s="14"/>
      <c r="E3" s="14"/>
      <c r="F3" s="14"/>
      <c r="G3" s="14"/>
      <c r="H3" s="15"/>
      <c r="I3" s="15"/>
      <c r="J3" s="15"/>
      <c r="K3" s="15"/>
      <c r="L3" s="15"/>
      <c r="M3" s="15"/>
      <c r="N3" s="15"/>
      <c r="O3" s="15"/>
      <c r="P3" s="15"/>
      <c r="Q3" s="15"/>
      <c r="R3" s="15"/>
      <c r="S3" s="15"/>
      <c r="T3" s="15"/>
      <c r="U3" s="16"/>
    </row>
    <row r="4" spans="1:34" ht="51.75" customHeight="1" thickTop="1" x14ac:dyDescent="0.2">
      <c r="B4" s="17" t="s">
        <v>6</v>
      </c>
      <c r="C4" s="18" t="s">
        <v>256</v>
      </c>
      <c r="D4" s="19" t="s">
        <v>257</v>
      </c>
      <c r="E4" s="19"/>
      <c r="F4" s="19"/>
      <c r="G4" s="19"/>
      <c r="H4" s="19"/>
      <c r="I4" s="20"/>
      <c r="J4" s="21" t="s">
        <v>9</v>
      </c>
      <c r="K4" s="22" t="s">
        <v>10</v>
      </c>
      <c r="L4" s="23" t="s">
        <v>1</v>
      </c>
      <c r="M4" s="23"/>
      <c r="N4" s="23"/>
      <c r="O4" s="23"/>
      <c r="P4" s="21" t="s">
        <v>11</v>
      </c>
      <c r="Q4" s="23" t="s">
        <v>12</v>
      </c>
      <c r="R4" s="23"/>
      <c r="S4" s="21" t="s">
        <v>13</v>
      </c>
      <c r="T4" s="23" t="s">
        <v>178</v>
      </c>
      <c r="U4" s="24"/>
    </row>
    <row r="5" spans="1:34" ht="15.75" customHeight="1" x14ac:dyDescent="0.2">
      <c r="B5" s="25" t="s">
        <v>15</v>
      </c>
      <c r="C5" s="26"/>
      <c r="D5" s="26"/>
      <c r="E5" s="26"/>
      <c r="F5" s="26"/>
      <c r="G5" s="26"/>
      <c r="H5" s="26"/>
      <c r="I5" s="26"/>
      <c r="J5" s="26"/>
      <c r="K5" s="26"/>
      <c r="L5" s="26"/>
      <c r="M5" s="26"/>
      <c r="N5" s="26"/>
      <c r="O5" s="26"/>
      <c r="P5" s="26"/>
      <c r="Q5" s="26"/>
      <c r="R5" s="26"/>
      <c r="S5" s="26"/>
      <c r="T5" s="26"/>
      <c r="U5" s="27"/>
    </row>
    <row r="6" spans="1:34" ht="37.5" customHeight="1" thickBot="1" x14ac:dyDescent="0.25">
      <c r="B6" s="28" t="s">
        <v>16</v>
      </c>
      <c r="C6" s="29" t="s">
        <v>17</v>
      </c>
      <c r="D6" s="29"/>
      <c r="E6" s="29"/>
      <c r="F6" s="29"/>
      <c r="G6" s="29"/>
      <c r="H6" s="30"/>
      <c r="I6" s="30"/>
      <c r="J6" s="30" t="s">
        <v>18</v>
      </c>
      <c r="K6" s="29" t="s">
        <v>258</v>
      </c>
      <c r="L6" s="29"/>
      <c r="M6" s="29"/>
      <c r="N6" s="31"/>
      <c r="O6" s="32" t="s">
        <v>20</v>
      </c>
      <c r="P6" s="29" t="s">
        <v>259</v>
      </c>
      <c r="Q6" s="29"/>
      <c r="R6" s="33"/>
      <c r="S6" s="32" t="s">
        <v>22</v>
      </c>
      <c r="T6" s="29" t="s">
        <v>260</v>
      </c>
      <c r="U6" s="34"/>
    </row>
    <row r="7" spans="1:34" ht="22.5" customHeight="1" thickTop="1" thickBot="1" x14ac:dyDescent="0.25">
      <c r="B7" s="13" t="s">
        <v>24</v>
      </c>
      <c r="C7" s="14"/>
      <c r="D7" s="14"/>
      <c r="E7" s="14"/>
      <c r="F7" s="14"/>
      <c r="G7" s="14"/>
      <c r="H7" s="15"/>
      <c r="I7" s="15"/>
      <c r="J7" s="15"/>
      <c r="K7" s="15"/>
      <c r="L7" s="15"/>
      <c r="M7" s="15"/>
      <c r="N7" s="15"/>
      <c r="O7" s="15"/>
      <c r="P7" s="15"/>
      <c r="Q7" s="15"/>
      <c r="R7" s="15"/>
      <c r="S7" s="15"/>
      <c r="T7" s="15"/>
      <c r="U7" s="16"/>
    </row>
    <row r="8" spans="1:34" ht="16.5" customHeight="1" thickTop="1" x14ac:dyDescent="0.2">
      <c r="B8" s="36" t="s">
        <v>25</v>
      </c>
      <c r="C8" s="39" t="s">
        <v>26</v>
      </c>
      <c r="D8" s="39"/>
      <c r="E8" s="39"/>
      <c r="F8" s="39"/>
      <c r="G8" s="39"/>
      <c r="H8" s="40"/>
      <c r="I8" s="45" t="s">
        <v>27</v>
      </c>
      <c r="J8" s="47"/>
      <c r="K8" s="47"/>
      <c r="L8" s="47"/>
      <c r="M8" s="47"/>
      <c r="N8" s="47"/>
      <c r="O8" s="47"/>
      <c r="P8" s="47"/>
      <c r="Q8" s="47"/>
      <c r="R8" s="47"/>
      <c r="S8" s="46"/>
      <c r="T8" s="49" t="s">
        <v>28</v>
      </c>
      <c r="U8" s="48"/>
    </row>
    <row r="9" spans="1:34" ht="19.5" customHeight="1" x14ac:dyDescent="0.2">
      <c r="B9" s="38"/>
      <c r="C9" s="35"/>
      <c r="D9" s="35"/>
      <c r="E9" s="35"/>
      <c r="F9" s="35"/>
      <c r="G9" s="35"/>
      <c r="H9" s="43"/>
      <c r="I9" s="50" t="s">
        <v>29</v>
      </c>
      <c r="J9" s="51"/>
      <c r="K9" s="51"/>
      <c r="L9" s="51" t="s">
        <v>30</v>
      </c>
      <c r="M9" s="51"/>
      <c r="N9" s="51"/>
      <c r="O9" s="51"/>
      <c r="P9" s="51" t="s">
        <v>31</v>
      </c>
      <c r="Q9" s="51" t="s">
        <v>32</v>
      </c>
      <c r="R9" s="55" t="s">
        <v>33</v>
      </c>
      <c r="S9" s="54"/>
      <c r="T9" s="51" t="s">
        <v>34</v>
      </c>
      <c r="U9" s="56" t="s">
        <v>35</v>
      </c>
    </row>
    <row r="10" spans="1:34" ht="26.25" customHeight="1" thickBot="1" x14ac:dyDescent="0.25">
      <c r="B10" s="37"/>
      <c r="C10" s="41"/>
      <c r="D10" s="41"/>
      <c r="E10" s="41"/>
      <c r="F10" s="41"/>
      <c r="G10" s="41"/>
      <c r="H10" s="42"/>
      <c r="I10" s="52"/>
      <c r="J10" s="53"/>
      <c r="K10" s="53"/>
      <c r="L10" s="53"/>
      <c r="M10" s="53"/>
      <c r="N10" s="53"/>
      <c r="O10" s="53"/>
      <c r="P10" s="53"/>
      <c r="Q10" s="53"/>
      <c r="R10" s="58" t="s">
        <v>36</v>
      </c>
      <c r="S10" s="59" t="s">
        <v>37</v>
      </c>
      <c r="T10" s="53"/>
      <c r="U10" s="57"/>
    </row>
    <row r="11" spans="1:34" ht="75" customHeight="1" thickTop="1" thickBot="1" x14ac:dyDescent="0.25">
      <c r="A11" s="60"/>
      <c r="B11" s="61" t="s">
        <v>38</v>
      </c>
      <c r="C11" s="62" t="s">
        <v>261</v>
      </c>
      <c r="D11" s="62"/>
      <c r="E11" s="62"/>
      <c r="F11" s="62"/>
      <c r="G11" s="62"/>
      <c r="H11" s="62"/>
      <c r="I11" s="62" t="s">
        <v>262</v>
      </c>
      <c r="J11" s="62"/>
      <c r="K11" s="62"/>
      <c r="L11" s="62" t="s">
        <v>263</v>
      </c>
      <c r="M11" s="62"/>
      <c r="N11" s="62"/>
      <c r="O11" s="62"/>
      <c r="P11" s="63" t="s">
        <v>57</v>
      </c>
      <c r="Q11" s="63" t="s">
        <v>43</v>
      </c>
      <c r="R11" s="63">
        <v>67.7</v>
      </c>
      <c r="S11" s="63" t="s">
        <v>44</v>
      </c>
      <c r="T11" s="63" t="s">
        <v>44</v>
      </c>
      <c r="U11" s="64" t="str">
        <f t="shared" ref="U11:U18" si="0">IF(ISERR(T11/S11*100),"N/A",T11/S11*100)</f>
        <v>N/A</v>
      </c>
    </row>
    <row r="12" spans="1:34" ht="75" customHeight="1" thickTop="1" x14ac:dyDescent="0.2">
      <c r="A12" s="60"/>
      <c r="B12" s="61" t="s">
        <v>53</v>
      </c>
      <c r="C12" s="62" t="s">
        <v>264</v>
      </c>
      <c r="D12" s="62"/>
      <c r="E12" s="62"/>
      <c r="F12" s="62"/>
      <c r="G12" s="62"/>
      <c r="H12" s="62"/>
      <c r="I12" s="62" t="s">
        <v>265</v>
      </c>
      <c r="J12" s="62"/>
      <c r="K12" s="62"/>
      <c r="L12" s="62" t="s">
        <v>266</v>
      </c>
      <c r="M12" s="62"/>
      <c r="N12" s="62"/>
      <c r="O12" s="62"/>
      <c r="P12" s="63" t="s">
        <v>57</v>
      </c>
      <c r="Q12" s="63" t="s">
        <v>43</v>
      </c>
      <c r="R12" s="63">
        <v>4.5</v>
      </c>
      <c r="S12" s="63" t="s">
        <v>44</v>
      </c>
      <c r="T12" s="63" t="s">
        <v>44</v>
      </c>
      <c r="U12" s="64" t="str">
        <f t="shared" si="0"/>
        <v>N/A</v>
      </c>
    </row>
    <row r="13" spans="1:34" ht="75" customHeight="1" thickBot="1" x14ac:dyDescent="0.25">
      <c r="A13" s="60"/>
      <c r="B13" s="65" t="s">
        <v>45</v>
      </c>
      <c r="C13" s="66" t="s">
        <v>45</v>
      </c>
      <c r="D13" s="66"/>
      <c r="E13" s="66"/>
      <c r="F13" s="66"/>
      <c r="G13" s="66"/>
      <c r="H13" s="66"/>
      <c r="I13" s="66" t="s">
        <v>267</v>
      </c>
      <c r="J13" s="66"/>
      <c r="K13" s="66"/>
      <c r="L13" s="66" t="s">
        <v>268</v>
      </c>
      <c r="M13" s="66"/>
      <c r="N13" s="66"/>
      <c r="O13" s="66"/>
      <c r="P13" s="67" t="s">
        <v>269</v>
      </c>
      <c r="Q13" s="67" t="s">
        <v>43</v>
      </c>
      <c r="R13" s="67">
        <v>7.01</v>
      </c>
      <c r="S13" s="67" t="s">
        <v>44</v>
      </c>
      <c r="T13" s="67" t="s">
        <v>44</v>
      </c>
      <c r="U13" s="68" t="str">
        <f t="shared" si="0"/>
        <v>N/A</v>
      </c>
    </row>
    <row r="14" spans="1:34" ht="75" customHeight="1" thickTop="1" x14ac:dyDescent="0.2">
      <c r="A14" s="60"/>
      <c r="B14" s="61" t="s">
        <v>63</v>
      </c>
      <c r="C14" s="62" t="s">
        <v>270</v>
      </c>
      <c r="D14" s="62"/>
      <c r="E14" s="62"/>
      <c r="F14" s="62"/>
      <c r="G14" s="62"/>
      <c r="H14" s="62"/>
      <c r="I14" s="62" t="s">
        <v>271</v>
      </c>
      <c r="J14" s="62"/>
      <c r="K14" s="62"/>
      <c r="L14" s="62" t="s">
        <v>272</v>
      </c>
      <c r="M14" s="62"/>
      <c r="N14" s="62"/>
      <c r="O14" s="62"/>
      <c r="P14" s="63" t="s">
        <v>57</v>
      </c>
      <c r="Q14" s="63" t="s">
        <v>273</v>
      </c>
      <c r="R14" s="63">
        <v>85.01</v>
      </c>
      <c r="S14" s="63">
        <v>85.98</v>
      </c>
      <c r="T14" s="63">
        <v>71.540000000000006</v>
      </c>
      <c r="U14" s="64">
        <f t="shared" si="0"/>
        <v>83.205396603861374</v>
      </c>
    </row>
    <row r="15" spans="1:34" ht="75" customHeight="1" thickBot="1" x14ac:dyDescent="0.25">
      <c r="A15" s="60"/>
      <c r="B15" s="65" t="s">
        <v>45</v>
      </c>
      <c r="C15" s="66" t="s">
        <v>274</v>
      </c>
      <c r="D15" s="66"/>
      <c r="E15" s="66"/>
      <c r="F15" s="66"/>
      <c r="G15" s="66"/>
      <c r="H15" s="66"/>
      <c r="I15" s="66" t="s">
        <v>275</v>
      </c>
      <c r="J15" s="66"/>
      <c r="K15" s="66"/>
      <c r="L15" s="66" t="s">
        <v>276</v>
      </c>
      <c r="M15" s="66"/>
      <c r="N15" s="66"/>
      <c r="O15" s="66"/>
      <c r="P15" s="67" t="s">
        <v>57</v>
      </c>
      <c r="Q15" s="67" t="s">
        <v>273</v>
      </c>
      <c r="R15" s="67">
        <v>12.17</v>
      </c>
      <c r="S15" s="67">
        <v>11.94</v>
      </c>
      <c r="T15" s="67">
        <v>11.92</v>
      </c>
      <c r="U15" s="68">
        <f t="shared" si="0"/>
        <v>99.832495812395322</v>
      </c>
    </row>
    <row r="16" spans="1:34" ht="75" customHeight="1" thickTop="1" x14ac:dyDescent="0.2">
      <c r="A16" s="60"/>
      <c r="B16" s="61" t="s">
        <v>79</v>
      </c>
      <c r="C16" s="62" t="s">
        <v>277</v>
      </c>
      <c r="D16" s="62"/>
      <c r="E16" s="62"/>
      <c r="F16" s="62"/>
      <c r="G16" s="62"/>
      <c r="H16" s="62"/>
      <c r="I16" s="62" t="s">
        <v>278</v>
      </c>
      <c r="J16" s="62"/>
      <c r="K16" s="62"/>
      <c r="L16" s="62" t="s">
        <v>279</v>
      </c>
      <c r="M16" s="62"/>
      <c r="N16" s="62"/>
      <c r="O16" s="62"/>
      <c r="P16" s="63" t="s">
        <v>57</v>
      </c>
      <c r="Q16" s="63" t="s">
        <v>83</v>
      </c>
      <c r="R16" s="63">
        <v>93.7</v>
      </c>
      <c r="S16" s="63">
        <v>92.9</v>
      </c>
      <c r="T16" s="63">
        <v>94.04</v>
      </c>
      <c r="U16" s="64">
        <f t="shared" si="0"/>
        <v>101.22712594187297</v>
      </c>
    </row>
    <row r="17" spans="1:22" ht="75" customHeight="1" x14ac:dyDescent="0.2">
      <c r="A17" s="60"/>
      <c r="B17" s="65" t="s">
        <v>45</v>
      </c>
      <c r="C17" s="66" t="s">
        <v>280</v>
      </c>
      <c r="D17" s="66"/>
      <c r="E17" s="66"/>
      <c r="F17" s="66"/>
      <c r="G17" s="66"/>
      <c r="H17" s="66"/>
      <c r="I17" s="66" t="s">
        <v>281</v>
      </c>
      <c r="J17" s="66"/>
      <c r="K17" s="66"/>
      <c r="L17" s="66" t="s">
        <v>282</v>
      </c>
      <c r="M17" s="66"/>
      <c r="N17" s="66"/>
      <c r="O17" s="66"/>
      <c r="P17" s="67" t="s">
        <v>57</v>
      </c>
      <c r="Q17" s="67" t="s">
        <v>283</v>
      </c>
      <c r="R17" s="67">
        <v>95</v>
      </c>
      <c r="S17" s="67" t="s">
        <v>44</v>
      </c>
      <c r="T17" s="67" t="s">
        <v>44</v>
      </c>
      <c r="U17" s="68" t="str">
        <f t="shared" si="0"/>
        <v>N/A</v>
      </c>
    </row>
    <row r="18" spans="1:22" ht="75" customHeight="1" thickBot="1" x14ac:dyDescent="0.25">
      <c r="A18" s="60"/>
      <c r="B18" s="65" t="s">
        <v>45</v>
      </c>
      <c r="C18" s="66" t="s">
        <v>284</v>
      </c>
      <c r="D18" s="66"/>
      <c r="E18" s="66"/>
      <c r="F18" s="66"/>
      <c r="G18" s="66"/>
      <c r="H18" s="66"/>
      <c r="I18" s="66" t="s">
        <v>285</v>
      </c>
      <c r="J18" s="66"/>
      <c r="K18" s="66"/>
      <c r="L18" s="66" t="s">
        <v>286</v>
      </c>
      <c r="M18" s="66"/>
      <c r="N18" s="66"/>
      <c r="O18" s="66"/>
      <c r="P18" s="67" t="s">
        <v>57</v>
      </c>
      <c r="Q18" s="67" t="s">
        <v>273</v>
      </c>
      <c r="R18" s="67">
        <v>70.19</v>
      </c>
      <c r="S18" s="67">
        <v>76.98</v>
      </c>
      <c r="T18" s="67">
        <v>71.66</v>
      </c>
      <c r="U18" s="68">
        <f t="shared" si="0"/>
        <v>93.089114055598841</v>
      </c>
    </row>
    <row r="19" spans="1:22" ht="22.5" customHeight="1" thickTop="1" thickBot="1" x14ac:dyDescent="0.25">
      <c r="B19" s="13" t="s">
        <v>90</v>
      </c>
      <c r="C19" s="14"/>
      <c r="D19" s="14"/>
      <c r="E19" s="14"/>
      <c r="F19" s="14"/>
      <c r="G19" s="14"/>
      <c r="H19" s="15"/>
      <c r="I19" s="15"/>
      <c r="J19" s="15"/>
      <c r="K19" s="15"/>
      <c r="L19" s="15"/>
      <c r="M19" s="15"/>
      <c r="N19" s="15"/>
      <c r="O19" s="15"/>
      <c r="P19" s="15"/>
      <c r="Q19" s="15"/>
      <c r="R19" s="15"/>
      <c r="S19" s="15"/>
      <c r="T19" s="15"/>
      <c r="U19" s="16"/>
      <c r="V19" s="70"/>
    </row>
    <row r="20" spans="1:22" ht="26.25" customHeight="1" thickTop="1" x14ac:dyDescent="0.2">
      <c r="B20" s="71"/>
      <c r="C20" s="72"/>
      <c r="D20" s="72"/>
      <c r="E20" s="72"/>
      <c r="F20" s="72"/>
      <c r="G20" s="72"/>
      <c r="H20" s="73"/>
      <c r="I20" s="73"/>
      <c r="J20" s="73"/>
      <c r="K20" s="73"/>
      <c r="L20" s="73"/>
      <c r="M20" s="73"/>
      <c r="N20" s="73"/>
      <c r="O20" s="73"/>
      <c r="P20" s="74"/>
      <c r="Q20" s="75"/>
      <c r="R20" s="76" t="s">
        <v>91</v>
      </c>
      <c r="S20" s="44" t="s">
        <v>92</v>
      </c>
      <c r="T20" s="76" t="s">
        <v>93</v>
      </c>
      <c r="U20" s="44" t="s">
        <v>94</v>
      </c>
    </row>
    <row r="21" spans="1:22" ht="26.25" customHeight="1" thickBot="1" x14ac:dyDescent="0.25">
      <c r="B21" s="77"/>
      <c r="C21" s="78"/>
      <c r="D21" s="78"/>
      <c r="E21" s="78"/>
      <c r="F21" s="78"/>
      <c r="G21" s="78"/>
      <c r="H21" s="79"/>
      <c r="I21" s="79"/>
      <c r="J21" s="79"/>
      <c r="K21" s="79"/>
      <c r="L21" s="79"/>
      <c r="M21" s="79"/>
      <c r="N21" s="79"/>
      <c r="O21" s="79"/>
      <c r="P21" s="80"/>
      <c r="Q21" s="81"/>
      <c r="R21" s="82" t="s">
        <v>95</v>
      </c>
      <c r="S21" s="81" t="s">
        <v>95</v>
      </c>
      <c r="T21" s="81" t="s">
        <v>95</v>
      </c>
      <c r="U21" s="81" t="s">
        <v>96</v>
      </c>
    </row>
    <row r="22" spans="1:22" ht="13.5" customHeight="1" thickBot="1" x14ac:dyDescent="0.25">
      <c r="B22" s="83" t="s">
        <v>97</v>
      </c>
      <c r="C22" s="84"/>
      <c r="D22" s="84"/>
      <c r="E22" s="85"/>
      <c r="F22" s="85"/>
      <c r="G22" s="85"/>
      <c r="H22" s="86"/>
      <c r="I22" s="86"/>
      <c r="J22" s="86"/>
      <c r="K22" s="86"/>
      <c r="L22" s="86"/>
      <c r="M22" s="86"/>
      <c r="N22" s="86"/>
      <c r="O22" s="86"/>
      <c r="P22" s="87"/>
      <c r="Q22" s="87"/>
      <c r="R22" s="88" t="str">
        <f t="shared" ref="R22:T23" si="1">"N/D"</f>
        <v>N/D</v>
      </c>
      <c r="S22" s="88" t="str">
        <f t="shared" si="1"/>
        <v>N/D</v>
      </c>
      <c r="T22" s="88" t="str">
        <f t="shared" si="1"/>
        <v>N/D</v>
      </c>
      <c r="U22" s="89" t="str">
        <f>+IF(ISERR(T22/S22*100),"N/A",T22/S22*100)</f>
        <v>N/A</v>
      </c>
    </row>
    <row r="23" spans="1:22" ht="13.5" customHeight="1" thickBot="1" x14ac:dyDescent="0.25">
      <c r="B23" s="90" t="s">
        <v>98</v>
      </c>
      <c r="C23" s="91"/>
      <c r="D23" s="91"/>
      <c r="E23" s="92"/>
      <c r="F23" s="92"/>
      <c r="G23" s="92"/>
      <c r="H23" s="93"/>
      <c r="I23" s="93"/>
      <c r="J23" s="93"/>
      <c r="K23" s="93"/>
      <c r="L23" s="93"/>
      <c r="M23" s="93"/>
      <c r="N23" s="93"/>
      <c r="O23" s="93"/>
      <c r="P23" s="94"/>
      <c r="Q23" s="94"/>
      <c r="R23" s="88" t="str">
        <f t="shared" si="1"/>
        <v>N/D</v>
      </c>
      <c r="S23" s="88" t="str">
        <f t="shared" si="1"/>
        <v>N/D</v>
      </c>
      <c r="T23" s="88" t="str">
        <f t="shared" si="1"/>
        <v>N/D</v>
      </c>
      <c r="U23" s="89" t="str">
        <f>+IF(ISERR(T23/S23*100),"N/A",T23/S23*100)</f>
        <v>N/A</v>
      </c>
    </row>
    <row r="24" spans="1:22" ht="14.85" customHeight="1" thickTop="1" thickBot="1" x14ac:dyDescent="0.25">
      <c r="B24" s="13" t="s">
        <v>99</v>
      </c>
      <c r="C24" s="14"/>
      <c r="D24" s="14"/>
      <c r="E24" s="14"/>
      <c r="F24" s="14"/>
      <c r="G24" s="14"/>
      <c r="H24" s="15"/>
      <c r="I24" s="15"/>
      <c r="J24" s="15"/>
      <c r="K24" s="15"/>
      <c r="L24" s="15"/>
      <c r="M24" s="15"/>
      <c r="N24" s="15"/>
      <c r="O24" s="15"/>
      <c r="P24" s="15"/>
      <c r="Q24" s="15"/>
      <c r="R24" s="15"/>
      <c r="S24" s="15"/>
      <c r="T24" s="15"/>
      <c r="U24" s="16"/>
    </row>
    <row r="25" spans="1:22" ht="44.25" customHeight="1" thickTop="1" x14ac:dyDescent="0.2">
      <c r="B25" s="95" t="s">
        <v>100</v>
      </c>
      <c r="C25" s="97"/>
      <c r="D25" s="97"/>
      <c r="E25" s="97"/>
      <c r="F25" s="97"/>
      <c r="G25" s="97"/>
      <c r="H25" s="97"/>
      <c r="I25" s="97"/>
      <c r="J25" s="97"/>
      <c r="K25" s="97"/>
      <c r="L25" s="97"/>
      <c r="M25" s="97"/>
      <c r="N25" s="97"/>
      <c r="O25" s="97"/>
      <c r="P25" s="97"/>
      <c r="Q25" s="97"/>
      <c r="R25" s="97"/>
      <c r="S25" s="97"/>
      <c r="T25" s="97"/>
      <c r="U25" s="96"/>
    </row>
    <row r="26" spans="1:22" ht="34.5" customHeight="1" x14ac:dyDescent="0.2">
      <c r="B26" s="98" t="s">
        <v>287</v>
      </c>
      <c r="C26" s="100"/>
      <c r="D26" s="100"/>
      <c r="E26" s="100"/>
      <c r="F26" s="100"/>
      <c r="G26" s="100"/>
      <c r="H26" s="100"/>
      <c r="I26" s="100"/>
      <c r="J26" s="100"/>
      <c r="K26" s="100"/>
      <c r="L26" s="100"/>
      <c r="M26" s="100"/>
      <c r="N26" s="100"/>
      <c r="O26" s="100"/>
      <c r="P26" s="100"/>
      <c r="Q26" s="100"/>
      <c r="R26" s="100"/>
      <c r="S26" s="100"/>
      <c r="T26" s="100"/>
      <c r="U26" s="99"/>
    </row>
    <row r="27" spans="1:22" ht="34.5" customHeight="1" x14ac:dyDescent="0.2">
      <c r="B27" s="98" t="s">
        <v>288</v>
      </c>
      <c r="C27" s="100"/>
      <c r="D27" s="100"/>
      <c r="E27" s="100"/>
      <c r="F27" s="100"/>
      <c r="G27" s="100"/>
      <c r="H27" s="100"/>
      <c r="I27" s="100"/>
      <c r="J27" s="100"/>
      <c r="K27" s="100"/>
      <c r="L27" s="100"/>
      <c r="M27" s="100"/>
      <c r="N27" s="100"/>
      <c r="O27" s="100"/>
      <c r="P27" s="100"/>
      <c r="Q27" s="100"/>
      <c r="R27" s="100"/>
      <c r="S27" s="100"/>
      <c r="T27" s="100"/>
      <c r="U27" s="99"/>
    </row>
    <row r="28" spans="1:22" ht="34.5" customHeight="1" x14ac:dyDescent="0.2">
      <c r="B28" s="98" t="s">
        <v>289</v>
      </c>
      <c r="C28" s="100"/>
      <c r="D28" s="100"/>
      <c r="E28" s="100"/>
      <c r="F28" s="100"/>
      <c r="G28" s="100"/>
      <c r="H28" s="100"/>
      <c r="I28" s="100"/>
      <c r="J28" s="100"/>
      <c r="K28" s="100"/>
      <c r="L28" s="100"/>
      <c r="M28" s="100"/>
      <c r="N28" s="100"/>
      <c r="O28" s="100"/>
      <c r="P28" s="100"/>
      <c r="Q28" s="100"/>
      <c r="R28" s="100"/>
      <c r="S28" s="100"/>
      <c r="T28" s="100"/>
      <c r="U28" s="99"/>
    </row>
    <row r="29" spans="1:22" ht="96.6" customHeight="1" x14ac:dyDescent="0.2">
      <c r="B29" s="98" t="s">
        <v>290</v>
      </c>
      <c r="C29" s="100"/>
      <c r="D29" s="100"/>
      <c r="E29" s="100"/>
      <c r="F29" s="100"/>
      <c r="G29" s="100"/>
      <c r="H29" s="100"/>
      <c r="I29" s="100"/>
      <c r="J29" s="100"/>
      <c r="K29" s="100"/>
      <c r="L29" s="100"/>
      <c r="M29" s="100"/>
      <c r="N29" s="100"/>
      <c r="O29" s="100"/>
      <c r="P29" s="100"/>
      <c r="Q29" s="100"/>
      <c r="R29" s="100"/>
      <c r="S29" s="100"/>
      <c r="T29" s="100"/>
      <c r="U29" s="99"/>
    </row>
    <row r="30" spans="1:22" ht="52.7" customHeight="1" x14ac:dyDescent="0.2">
      <c r="B30" s="98" t="s">
        <v>291</v>
      </c>
      <c r="C30" s="100"/>
      <c r="D30" s="100"/>
      <c r="E30" s="100"/>
      <c r="F30" s="100"/>
      <c r="G30" s="100"/>
      <c r="H30" s="100"/>
      <c r="I30" s="100"/>
      <c r="J30" s="100"/>
      <c r="K30" s="100"/>
      <c r="L30" s="100"/>
      <c r="M30" s="100"/>
      <c r="N30" s="100"/>
      <c r="O30" s="100"/>
      <c r="P30" s="100"/>
      <c r="Q30" s="100"/>
      <c r="R30" s="100"/>
      <c r="S30" s="100"/>
      <c r="T30" s="100"/>
      <c r="U30" s="99"/>
    </row>
    <row r="31" spans="1:22" ht="44.45" customHeight="1" x14ac:dyDescent="0.2">
      <c r="B31" s="98" t="s">
        <v>292</v>
      </c>
      <c r="C31" s="100"/>
      <c r="D31" s="100"/>
      <c r="E31" s="100"/>
      <c r="F31" s="100"/>
      <c r="G31" s="100"/>
      <c r="H31" s="100"/>
      <c r="I31" s="100"/>
      <c r="J31" s="100"/>
      <c r="K31" s="100"/>
      <c r="L31" s="100"/>
      <c r="M31" s="100"/>
      <c r="N31" s="100"/>
      <c r="O31" s="100"/>
      <c r="P31" s="100"/>
      <c r="Q31" s="100"/>
      <c r="R31" s="100"/>
      <c r="S31" s="100"/>
      <c r="T31" s="100"/>
      <c r="U31" s="99"/>
    </row>
    <row r="32" spans="1:22" ht="34.5" customHeight="1" x14ac:dyDescent="0.2">
      <c r="B32" s="98" t="s">
        <v>293</v>
      </c>
      <c r="C32" s="100"/>
      <c r="D32" s="100"/>
      <c r="E32" s="100"/>
      <c r="F32" s="100"/>
      <c r="G32" s="100"/>
      <c r="H32" s="100"/>
      <c r="I32" s="100"/>
      <c r="J32" s="100"/>
      <c r="K32" s="100"/>
      <c r="L32" s="100"/>
      <c r="M32" s="100"/>
      <c r="N32" s="100"/>
      <c r="O32" s="100"/>
      <c r="P32" s="100"/>
      <c r="Q32" s="100"/>
      <c r="R32" s="100"/>
      <c r="S32" s="100"/>
      <c r="T32" s="100"/>
      <c r="U32" s="99"/>
    </row>
    <row r="33" spans="2:21" ht="84.75" customHeight="1" thickBot="1" x14ac:dyDescent="0.25">
      <c r="B33" s="101" t="s">
        <v>294</v>
      </c>
      <c r="C33" s="103"/>
      <c r="D33" s="103"/>
      <c r="E33" s="103"/>
      <c r="F33" s="103"/>
      <c r="G33" s="103"/>
      <c r="H33" s="103"/>
      <c r="I33" s="103"/>
      <c r="J33" s="103"/>
      <c r="K33" s="103"/>
      <c r="L33" s="103"/>
      <c r="M33" s="103"/>
      <c r="N33" s="103"/>
      <c r="O33" s="103"/>
      <c r="P33" s="103"/>
      <c r="Q33" s="103"/>
      <c r="R33" s="103"/>
      <c r="S33" s="103"/>
      <c r="T33" s="103"/>
      <c r="U33" s="102"/>
    </row>
  </sheetData>
  <mergeCells count="56">
    <mergeCell ref="B32:U32"/>
    <mergeCell ref="B33:U33"/>
    <mergeCell ref="B26:U26"/>
    <mergeCell ref="B27:U27"/>
    <mergeCell ref="B28:U28"/>
    <mergeCell ref="B29:U29"/>
    <mergeCell ref="B30:U30"/>
    <mergeCell ref="B31:U31"/>
    <mergeCell ref="C18:H18"/>
    <mergeCell ref="I18:K18"/>
    <mergeCell ref="L18:O18"/>
    <mergeCell ref="B22:D22"/>
    <mergeCell ref="B23:D23"/>
    <mergeCell ref="B25:U25"/>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1" fitToHeight="10" orientation="landscape" r:id="rId1"/>
  <headerFooter>
    <oddFooter>&amp;R&amp;P de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55"/>
  <sheetViews>
    <sheetView view="pageBreakPreview" zoomScale="80" zoomScaleNormal="80" zoomScaleSheetLayoutView="80" workbookViewId="0">
      <selection activeCell="B2" sqref="B2"/>
    </sheetView>
  </sheetViews>
  <sheetFormatPr baseColWidth="10" defaultColWidth="10" defaultRowHeight="12.75" x14ac:dyDescent="0.2"/>
  <cols>
    <col min="1" max="1" width="3.5" style="1" customWidth="1"/>
    <col min="2" max="2" width="13.75" style="1" customWidth="1"/>
    <col min="3" max="3" width="5.875" style="1" customWidth="1"/>
    <col min="4" max="4" width="8.625" style="1" customWidth="1"/>
    <col min="5" max="5" width="9.75" style="1" customWidth="1"/>
    <col min="6" max="6" width="4.5" style="1" customWidth="1"/>
    <col min="7" max="7" width="0.25" style="1" customWidth="1"/>
    <col min="8" max="8" width="2.25" style="1" customWidth="1"/>
    <col min="9" max="9" width="6.625" style="1" customWidth="1"/>
    <col min="10" max="10" width="7.875" style="1" customWidth="1"/>
    <col min="11" max="11" width="9.5" style="1" customWidth="1"/>
    <col min="12" max="12" width="7.75" style="1" customWidth="1"/>
    <col min="13" max="13" width="6.125" style="1" customWidth="1"/>
    <col min="14" max="14" width="8.25" style="1" customWidth="1"/>
    <col min="15" max="15" width="11.125" style="1" customWidth="1"/>
    <col min="16" max="16" width="11.625" style="1" customWidth="1"/>
    <col min="17" max="17" width="12.125" style="1" customWidth="1"/>
    <col min="18" max="18" width="9" style="1" customWidth="1"/>
    <col min="19" max="19" width="13" style="1" customWidth="1"/>
    <col min="20" max="20" width="10.75" style="1" customWidth="1"/>
    <col min="21" max="21" width="10.375" style="1" customWidth="1"/>
    <col min="22" max="22" width="11.5" style="1" customWidth="1"/>
    <col min="23" max="23" width="10.75" style="1" customWidth="1"/>
    <col min="24" max="24" width="8.5" style="1" customWidth="1"/>
    <col min="25" max="25" width="8.75" style="1" customWidth="1"/>
    <col min="26" max="26" width="9.625" style="1" customWidth="1"/>
    <col min="27" max="29" width="10" style="1"/>
    <col min="30" max="30" width="15.375" style="1" customWidth="1"/>
    <col min="31" max="16384" width="10" style="1"/>
  </cols>
  <sheetData>
    <row r="1" spans="1:34" s="2" customFormat="1" ht="48" customHeight="1" x14ac:dyDescent="0.2">
      <c r="A1" s="4"/>
      <c r="B1" s="8" t="s">
        <v>533</v>
      </c>
      <c r="C1" s="8"/>
      <c r="D1" s="8"/>
      <c r="E1" s="8"/>
      <c r="F1" s="8"/>
      <c r="G1" s="8"/>
      <c r="H1" s="8"/>
      <c r="I1" s="8"/>
      <c r="J1" s="8"/>
      <c r="K1" s="8"/>
      <c r="L1" s="8"/>
      <c r="M1" s="4" t="s">
        <v>4</v>
      </c>
      <c r="N1" s="4"/>
      <c r="O1" s="4"/>
      <c r="P1" s="9"/>
      <c r="Q1" s="9"/>
      <c r="R1" s="9"/>
      <c r="Y1" s="10"/>
      <c r="Z1" s="10"/>
      <c r="AA1" s="11"/>
      <c r="AH1" s="12"/>
    </row>
    <row r="2" spans="1:34" ht="13.5" customHeight="1" thickBot="1" x14ac:dyDescent="0.25"/>
    <row r="3" spans="1:34" ht="22.5" customHeight="1" thickTop="1" thickBot="1" x14ac:dyDescent="0.25">
      <c r="B3" s="13" t="s">
        <v>5</v>
      </c>
      <c r="C3" s="14"/>
      <c r="D3" s="14"/>
      <c r="E3" s="14"/>
      <c r="F3" s="14"/>
      <c r="G3" s="14"/>
      <c r="H3" s="15"/>
      <c r="I3" s="15"/>
      <c r="J3" s="15"/>
      <c r="K3" s="15"/>
      <c r="L3" s="15"/>
      <c r="M3" s="15"/>
      <c r="N3" s="15"/>
      <c r="O3" s="15"/>
      <c r="P3" s="15"/>
      <c r="Q3" s="15"/>
      <c r="R3" s="15"/>
      <c r="S3" s="15"/>
      <c r="T3" s="15"/>
      <c r="U3" s="16"/>
    </row>
    <row r="4" spans="1:34" ht="51.75" customHeight="1" thickTop="1" x14ac:dyDescent="0.2">
      <c r="B4" s="17" t="s">
        <v>6</v>
      </c>
      <c r="C4" s="18" t="s">
        <v>295</v>
      </c>
      <c r="D4" s="19" t="s">
        <v>296</v>
      </c>
      <c r="E4" s="19"/>
      <c r="F4" s="19"/>
      <c r="G4" s="19"/>
      <c r="H4" s="19"/>
      <c r="I4" s="20"/>
      <c r="J4" s="21" t="s">
        <v>9</v>
      </c>
      <c r="K4" s="22" t="s">
        <v>10</v>
      </c>
      <c r="L4" s="23" t="s">
        <v>1</v>
      </c>
      <c r="M4" s="23"/>
      <c r="N4" s="23"/>
      <c r="O4" s="23"/>
      <c r="P4" s="21" t="s">
        <v>11</v>
      </c>
      <c r="Q4" s="23" t="s">
        <v>12</v>
      </c>
      <c r="R4" s="23"/>
      <c r="S4" s="21" t="s">
        <v>13</v>
      </c>
      <c r="T4" s="23" t="s">
        <v>14</v>
      </c>
      <c r="U4" s="24"/>
    </row>
    <row r="5" spans="1:34" ht="15.75" customHeight="1" x14ac:dyDescent="0.2">
      <c r="B5" s="25" t="s">
        <v>15</v>
      </c>
      <c r="C5" s="26"/>
      <c r="D5" s="26"/>
      <c r="E5" s="26"/>
      <c r="F5" s="26"/>
      <c r="G5" s="26"/>
      <c r="H5" s="26"/>
      <c r="I5" s="26"/>
      <c r="J5" s="26"/>
      <c r="K5" s="26"/>
      <c r="L5" s="26"/>
      <c r="M5" s="26"/>
      <c r="N5" s="26"/>
      <c r="O5" s="26"/>
      <c r="P5" s="26"/>
      <c r="Q5" s="26"/>
      <c r="R5" s="26"/>
      <c r="S5" s="26"/>
      <c r="T5" s="26"/>
      <c r="U5" s="27"/>
    </row>
    <row r="6" spans="1:34" ht="37.5" customHeight="1" thickBot="1" x14ac:dyDescent="0.25">
      <c r="B6" s="28" t="s">
        <v>16</v>
      </c>
      <c r="C6" s="29" t="s">
        <v>17</v>
      </c>
      <c r="D6" s="29"/>
      <c r="E6" s="29"/>
      <c r="F6" s="29"/>
      <c r="G6" s="29"/>
      <c r="H6" s="30"/>
      <c r="I6" s="30"/>
      <c r="J6" s="30" t="s">
        <v>18</v>
      </c>
      <c r="K6" s="29" t="s">
        <v>19</v>
      </c>
      <c r="L6" s="29"/>
      <c r="M6" s="29"/>
      <c r="N6" s="31"/>
      <c r="O6" s="32" t="s">
        <v>20</v>
      </c>
      <c r="P6" s="29" t="s">
        <v>21</v>
      </c>
      <c r="Q6" s="29"/>
      <c r="R6" s="33"/>
      <c r="S6" s="32" t="s">
        <v>22</v>
      </c>
      <c r="T6" s="29" t="s">
        <v>119</v>
      </c>
      <c r="U6" s="34"/>
    </row>
    <row r="7" spans="1:34" ht="22.5" customHeight="1" thickTop="1" thickBot="1" x14ac:dyDescent="0.25">
      <c r="B7" s="13" t="s">
        <v>24</v>
      </c>
      <c r="C7" s="14"/>
      <c r="D7" s="14"/>
      <c r="E7" s="14"/>
      <c r="F7" s="14"/>
      <c r="G7" s="14"/>
      <c r="H7" s="15"/>
      <c r="I7" s="15"/>
      <c r="J7" s="15"/>
      <c r="K7" s="15"/>
      <c r="L7" s="15"/>
      <c r="M7" s="15"/>
      <c r="N7" s="15"/>
      <c r="O7" s="15"/>
      <c r="P7" s="15"/>
      <c r="Q7" s="15"/>
      <c r="R7" s="15"/>
      <c r="S7" s="15"/>
      <c r="T7" s="15"/>
      <c r="U7" s="16"/>
    </row>
    <row r="8" spans="1:34" ht="16.5" customHeight="1" thickTop="1" x14ac:dyDescent="0.2">
      <c r="B8" s="36" t="s">
        <v>25</v>
      </c>
      <c r="C8" s="39" t="s">
        <v>26</v>
      </c>
      <c r="D8" s="39"/>
      <c r="E8" s="39"/>
      <c r="F8" s="39"/>
      <c r="G8" s="39"/>
      <c r="H8" s="40"/>
      <c r="I8" s="45" t="s">
        <v>27</v>
      </c>
      <c r="J8" s="47"/>
      <c r="K8" s="47"/>
      <c r="L8" s="47"/>
      <c r="M8" s="47"/>
      <c r="N8" s="47"/>
      <c r="O8" s="47"/>
      <c r="P8" s="47"/>
      <c r="Q8" s="47"/>
      <c r="R8" s="47"/>
      <c r="S8" s="46"/>
      <c r="T8" s="49" t="s">
        <v>28</v>
      </c>
      <c r="U8" s="48"/>
    </row>
    <row r="9" spans="1:34" ht="19.5" customHeight="1" x14ac:dyDescent="0.2">
      <c r="B9" s="38"/>
      <c r="C9" s="35"/>
      <c r="D9" s="35"/>
      <c r="E9" s="35"/>
      <c r="F9" s="35"/>
      <c r="G9" s="35"/>
      <c r="H9" s="43"/>
      <c r="I9" s="50" t="s">
        <v>29</v>
      </c>
      <c r="J9" s="51"/>
      <c r="K9" s="51"/>
      <c r="L9" s="51" t="s">
        <v>30</v>
      </c>
      <c r="M9" s="51"/>
      <c r="N9" s="51"/>
      <c r="O9" s="51"/>
      <c r="P9" s="51" t="s">
        <v>31</v>
      </c>
      <c r="Q9" s="51" t="s">
        <v>32</v>
      </c>
      <c r="R9" s="55" t="s">
        <v>33</v>
      </c>
      <c r="S9" s="54"/>
      <c r="T9" s="51" t="s">
        <v>34</v>
      </c>
      <c r="U9" s="56" t="s">
        <v>35</v>
      </c>
    </row>
    <row r="10" spans="1:34" ht="26.25" customHeight="1" thickBot="1" x14ac:dyDescent="0.25">
      <c r="B10" s="37"/>
      <c r="C10" s="41"/>
      <c r="D10" s="41"/>
      <c r="E10" s="41"/>
      <c r="F10" s="41"/>
      <c r="G10" s="41"/>
      <c r="H10" s="42"/>
      <c r="I10" s="52"/>
      <c r="J10" s="53"/>
      <c r="K10" s="53"/>
      <c r="L10" s="53"/>
      <c r="M10" s="53"/>
      <c r="N10" s="53"/>
      <c r="O10" s="53"/>
      <c r="P10" s="53"/>
      <c r="Q10" s="53"/>
      <c r="R10" s="58" t="s">
        <v>36</v>
      </c>
      <c r="S10" s="59" t="s">
        <v>37</v>
      </c>
      <c r="T10" s="53"/>
      <c r="U10" s="57"/>
    </row>
    <row r="11" spans="1:34" ht="75" customHeight="1" thickTop="1" thickBot="1" x14ac:dyDescent="0.25">
      <c r="A11" s="60"/>
      <c r="B11" s="61" t="s">
        <v>38</v>
      </c>
      <c r="C11" s="62" t="s">
        <v>297</v>
      </c>
      <c r="D11" s="62"/>
      <c r="E11" s="62"/>
      <c r="F11" s="62"/>
      <c r="G11" s="62"/>
      <c r="H11" s="62"/>
      <c r="I11" s="62" t="s">
        <v>50</v>
      </c>
      <c r="J11" s="62"/>
      <c r="K11" s="62"/>
      <c r="L11" s="62" t="s">
        <v>298</v>
      </c>
      <c r="M11" s="62"/>
      <c r="N11" s="62"/>
      <c r="O11" s="62"/>
      <c r="P11" s="63" t="s">
        <v>299</v>
      </c>
      <c r="Q11" s="63" t="s">
        <v>43</v>
      </c>
      <c r="R11" s="104">
        <v>75.95</v>
      </c>
      <c r="S11" s="104" t="s">
        <v>44</v>
      </c>
      <c r="T11" s="104" t="s">
        <v>44</v>
      </c>
      <c r="U11" s="64" t="str">
        <f>IF(ISERR(T11/S11*100),"N/A",T11/S11*100)</f>
        <v>N/A</v>
      </c>
    </row>
    <row r="12" spans="1:34" ht="75" customHeight="1" thickTop="1" thickBot="1" x14ac:dyDescent="0.25">
      <c r="A12" s="60"/>
      <c r="B12" s="61" t="s">
        <v>53</v>
      </c>
      <c r="C12" s="62" t="s">
        <v>300</v>
      </c>
      <c r="D12" s="62"/>
      <c r="E12" s="62"/>
      <c r="F12" s="62"/>
      <c r="G12" s="62"/>
      <c r="H12" s="62"/>
      <c r="I12" s="62" t="s">
        <v>301</v>
      </c>
      <c r="J12" s="62"/>
      <c r="K12" s="62"/>
      <c r="L12" s="62" t="s">
        <v>302</v>
      </c>
      <c r="M12" s="62"/>
      <c r="N12" s="62"/>
      <c r="O12" s="62"/>
      <c r="P12" s="63" t="s">
        <v>303</v>
      </c>
      <c r="Q12" s="63" t="s">
        <v>43</v>
      </c>
      <c r="R12" s="104">
        <v>619.54</v>
      </c>
      <c r="S12" s="104" t="s">
        <v>44</v>
      </c>
      <c r="T12" s="104" t="s">
        <v>44</v>
      </c>
      <c r="U12" s="64" t="str">
        <f>IF(ISERR((S12-T12)*100/S12+100),"N/A",(S12-T12)*100/S12+100)</f>
        <v>N/A</v>
      </c>
    </row>
    <row r="13" spans="1:34" ht="75" customHeight="1" thickTop="1" x14ac:dyDescent="0.2">
      <c r="A13" s="60"/>
      <c r="B13" s="61" t="s">
        <v>63</v>
      </c>
      <c r="C13" s="62" t="s">
        <v>304</v>
      </c>
      <c r="D13" s="62"/>
      <c r="E13" s="62"/>
      <c r="F13" s="62"/>
      <c r="G13" s="62"/>
      <c r="H13" s="62"/>
      <c r="I13" s="62" t="s">
        <v>305</v>
      </c>
      <c r="J13" s="62"/>
      <c r="K13" s="62"/>
      <c r="L13" s="62" t="s">
        <v>306</v>
      </c>
      <c r="M13" s="62"/>
      <c r="N13" s="62"/>
      <c r="O13" s="62"/>
      <c r="P13" s="63" t="s">
        <v>307</v>
      </c>
      <c r="Q13" s="63" t="s">
        <v>206</v>
      </c>
      <c r="R13" s="63">
        <v>46</v>
      </c>
      <c r="S13" s="63" t="s">
        <v>44</v>
      </c>
      <c r="T13" s="63" t="s">
        <v>44</v>
      </c>
      <c r="U13" s="64" t="str">
        <f>IF(ISERR((S13-T13)*100/S13+100),"N/A",(S13-T13)*100/S13+100)</f>
        <v>N/A</v>
      </c>
    </row>
    <row r="14" spans="1:34" ht="75" customHeight="1" x14ac:dyDescent="0.2">
      <c r="A14" s="60"/>
      <c r="B14" s="65" t="s">
        <v>45</v>
      </c>
      <c r="C14" s="66" t="s">
        <v>308</v>
      </c>
      <c r="D14" s="66"/>
      <c r="E14" s="66"/>
      <c r="F14" s="66"/>
      <c r="G14" s="66"/>
      <c r="H14" s="66"/>
      <c r="I14" s="66" t="s">
        <v>309</v>
      </c>
      <c r="J14" s="66"/>
      <c r="K14" s="66"/>
      <c r="L14" s="66" t="s">
        <v>310</v>
      </c>
      <c r="M14" s="66"/>
      <c r="N14" s="66"/>
      <c r="O14" s="66"/>
      <c r="P14" s="67" t="s">
        <v>57</v>
      </c>
      <c r="Q14" s="67" t="s">
        <v>311</v>
      </c>
      <c r="R14" s="69">
        <v>91.5</v>
      </c>
      <c r="S14" s="69">
        <v>91.5</v>
      </c>
      <c r="T14" s="69">
        <v>84.74</v>
      </c>
      <c r="U14" s="68">
        <f>IF(ISERR(T14/S14*100),"N/A",T14/S14*100)</f>
        <v>92.612021857923494</v>
      </c>
    </row>
    <row r="15" spans="1:34" ht="75" customHeight="1" x14ac:dyDescent="0.2">
      <c r="A15" s="60"/>
      <c r="B15" s="65" t="s">
        <v>45</v>
      </c>
      <c r="C15" s="66" t="s">
        <v>45</v>
      </c>
      <c r="D15" s="66"/>
      <c r="E15" s="66"/>
      <c r="F15" s="66"/>
      <c r="G15" s="66"/>
      <c r="H15" s="66"/>
      <c r="I15" s="66" t="s">
        <v>312</v>
      </c>
      <c r="J15" s="66"/>
      <c r="K15" s="66"/>
      <c r="L15" s="66" t="s">
        <v>313</v>
      </c>
      <c r="M15" s="66"/>
      <c r="N15" s="66"/>
      <c r="O15" s="66"/>
      <c r="P15" s="67" t="s">
        <v>57</v>
      </c>
      <c r="Q15" s="67" t="s">
        <v>83</v>
      </c>
      <c r="R15" s="69">
        <v>93</v>
      </c>
      <c r="S15" s="69">
        <v>93</v>
      </c>
      <c r="T15" s="69">
        <v>91.01</v>
      </c>
      <c r="U15" s="68">
        <f>IF(ISERR(T15/S15*100),"N/A",T15/S15*100)</f>
        <v>97.86021505376344</v>
      </c>
    </row>
    <row r="16" spans="1:34" ht="75" customHeight="1" x14ac:dyDescent="0.2">
      <c r="A16" s="60"/>
      <c r="B16" s="65" t="s">
        <v>45</v>
      </c>
      <c r="C16" s="66" t="s">
        <v>314</v>
      </c>
      <c r="D16" s="66"/>
      <c r="E16" s="66"/>
      <c r="F16" s="66"/>
      <c r="G16" s="66"/>
      <c r="H16" s="66"/>
      <c r="I16" s="66" t="s">
        <v>315</v>
      </c>
      <c r="J16" s="66"/>
      <c r="K16" s="66"/>
      <c r="L16" s="66" t="s">
        <v>316</v>
      </c>
      <c r="M16" s="66"/>
      <c r="N16" s="66"/>
      <c r="O16" s="66"/>
      <c r="P16" s="67" t="s">
        <v>317</v>
      </c>
      <c r="Q16" s="67" t="s">
        <v>131</v>
      </c>
      <c r="R16" s="67">
        <v>35</v>
      </c>
      <c r="S16" s="67">
        <v>36.200000000000003</v>
      </c>
      <c r="T16" s="67">
        <v>40.99</v>
      </c>
      <c r="U16" s="68">
        <f>IF(ISERR(T16/S16*100),"N/A",T16/S16*100)</f>
        <v>113.23204419889504</v>
      </c>
    </row>
    <row r="17" spans="1:22" ht="75" customHeight="1" x14ac:dyDescent="0.2">
      <c r="A17" s="60"/>
      <c r="B17" s="65" t="s">
        <v>45</v>
      </c>
      <c r="C17" s="66" t="s">
        <v>45</v>
      </c>
      <c r="D17" s="66"/>
      <c r="E17" s="66"/>
      <c r="F17" s="66"/>
      <c r="G17" s="66"/>
      <c r="H17" s="66"/>
      <c r="I17" s="66" t="s">
        <v>318</v>
      </c>
      <c r="J17" s="66"/>
      <c r="K17" s="66"/>
      <c r="L17" s="66" t="s">
        <v>319</v>
      </c>
      <c r="M17" s="66"/>
      <c r="N17" s="66"/>
      <c r="O17" s="66"/>
      <c r="P17" s="67" t="s">
        <v>317</v>
      </c>
      <c r="Q17" s="67" t="s">
        <v>131</v>
      </c>
      <c r="R17" s="67">
        <v>59.8</v>
      </c>
      <c r="S17" s="67">
        <v>59.8</v>
      </c>
      <c r="T17" s="67">
        <v>61.91</v>
      </c>
      <c r="U17" s="68">
        <f>IF(ISERR(T17/S17*100),"N/A",T17/S17*100)</f>
        <v>103.52842809364549</v>
      </c>
    </row>
    <row r="18" spans="1:22" ht="75" customHeight="1" x14ac:dyDescent="0.2">
      <c r="A18" s="60"/>
      <c r="B18" s="65" t="s">
        <v>45</v>
      </c>
      <c r="C18" s="66" t="s">
        <v>320</v>
      </c>
      <c r="D18" s="66"/>
      <c r="E18" s="66"/>
      <c r="F18" s="66"/>
      <c r="G18" s="66"/>
      <c r="H18" s="66"/>
      <c r="I18" s="66" t="s">
        <v>321</v>
      </c>
      <c r="J18" s="66"/>
      <c r="K18" s="66"/>
      <c r="L18" s="66" t="s">
        <v>322</v>
      </c>
      <c r="M18" s="66"/>
      <c r="N18" s="66"/>
      <c r="O18" s="66"/>
      <c r="P18" s="67" t="s">
        <v>57</v>
      </c>
      <c r="Q18" s="67" t="s">
        <v>131</v>
      </c>
      <c r="R18" s="67">
        <v>10.039999999999999</v>
      </c>
      <c r="S18" s="67">
        <v>10.039999999999999</v>
      </c>
      <c r="T18" s="67">
        <v>8.8699999999999992</v>
      </c>
      <c r="U18" s="68">
        <f>IF(ISERR((S18-T18)*100/S18+100),"N/A",(S18-T18)*100/S18+100)</f>
        <v>111.65338645418326</v>
      </c>
    </row>
    <row r="19" spans="1:22" ht="75" customHeight="1" x14ac:dyDescent="0.2">
      <c r="A19" s="60"/>
      <c r="B19" s="65" t="s">
        <v>45</v>
      </c>
      <c r="C19" s="66" t="s">
        <v>45</v>
      </c>
      <c r="D19" s="66"/>
      <c r="E19" s="66"/>
      <c r="F19" s="66"/>
      <c r="G19" s="66"/>
      <c r="H19" s="66"/>
      <c r="I19" s="66" t="s">
        <v>323</v>
      </c>
      <c r="J19" s="66"/>
      <c r="K19" s="66"/>
      <c r="L19" s="66" t="s">
        <v>324</v>
      </c>
      <c r="M19" s="66"/>
      <c r="N19" s="66"/>
      <c r="O19" s="66"/>
      <c r="P19" s="67" t="s">
        <v>57</v>
      </c>
      <c r="Q19" s="67" t="s">
        <v>131</v>
      </c>
      <c r="R19" s="67">
        <v>9.5</v>
      </c>
      <c r="S19" s="67">
        <v>9.5</v>
      </c>
      <c r="T19" s="67">
        <v>9.9600000000000009</v>
      </c>
      <c r="U19" s="68">
        <f>IF(ISERR((S19-T19)*100/S19+100),"N/A",(S19-T19)*100/S19+100)</f>
        <v>95.157894736842096</v>
      </c>
    </row>
    <row r="20" spans="1:22" ht="75" customHeight="1" thickBot="1" x14ac:dyDescent="0.25">
      <c r="A20" s="60"/>
      <c r="B20" s="65" t="s">
        <v>45</v>
      </c>
      <c r="C20" s="66" t="s">
        <v>325</v>
      </c>
      <c r="D20" s="66"/>
      <c r="E20" s="66"/>
      <c r="F20" s="66"/>
      <c r="G20" s="66"/>
      <c r="H20" s="66"/>
      <c r="I20" s="66" t="s">
        <v>326</v>
      </c>
      <c r="J20" s="66"/>
      <c r="K20" s="66"/>
      <c r="L20" s="66" t="s">
        <v>327</v>
      </c>
      <c r="M20" s="66"/>
      <c r="N20" s="66"/>
      <c r="O20" s="66"/>
      <c r="P20" s="67" t="s">
        <v>303</v>
      </c>
      <c r="Q20" s="67" t="s">
        <v>83</v>
      </c>
      <c r="R20" s="67">
        <v>9.1</v>
      </c>
      <c r="S20" s="67">
        <v>7.28</v>
      </c>
      <c r="T20" s="67">
        <v>8.65</v>
      </c>
      <c r="U20" s="68">
        <f>IF(ISERR((S20-T20)*100/S20+100),"N/A",(S20-T20)*100/S20+100)</f>
        <v>81.181318681318686</v>
      </c>
    </row>
    <row r="21" spans="1:22" ht="75" customHeight="1" thickTop="1" x14ac:dyDescent="0.2">
      <c r="A21" s="60"/>
      <c r="B21" s="61" t="s">
        <v>79</v>
      </c>
      <c r="C21" s="62" t="s">
        <v>328</v>
      </c>
      <c r="D21" s="62"/>
      <c r="E21" s="62"/>
      <c r="F21" s="62"/>
      <c r="G21" s="62"/>
      <c r="H21" s="62"/>
      <c r="I21" s="62" t="s">
        <v>329</v>
      </c>
      <c r="J21" s="62"/>
      <c r="K21" s="62"/>
      <c r="L21" s="62" t="s">
        <v>330</v>
      </c>
      <c r="M21" s="62"/>
      <c r="N21" s="62"/>
      <c r="O21" s="62"/>
      <c r="P21" s="63" t="s">
        <v>307</v>
      </c>
      <c r="Q21" s="63" t="s">
        <v>83</v>
      </c>
      <c r="R21" s="63">
        <v>200.79</v>
      </c>
      <c r="S21" s="63">
        <v>17</v>
      </c>
      <c r="T21" s="63">
        <v>30.98</v>
      </c>
      <c r="U21" s="64">
        <f t="shared" ref="U21:U29" si="0">IF(ISERR(T21/S21*100),"N/A",T21/S21*100)</f>
        <v>182.23529411764704</v>
      </c>
    </row>
    <row r="22" spans="1:22" ht="75" customHeight="1" x14ac:dyDescent="0.2">
      <c r="A22" s="60"/>
      <c r="B22" s="65" t="s">
        <v>45</v>
      </c>
      <c r="C22" s="66" t="s">
        <v>331</v>
      </c>
      <c r="D22" s="66"/>
      <c r="E22" s="66"/>
      <c r="F22" s="66"/>
      <c r="G22" s="66"/>
      <c r="H22" s="66"/>
      <c r="I22" s="66" t="s">
        <v>332</v>
      </c>
      <c r="J22" s="66"/>
      <c r="K22" s="66"/>
      <c r="L22" s="66" t="s">
        <v>333</v>
      </c>
      <c r="M22" s="66"/>
      <c r="N22" s="66"/>
      <c r="O22" s="66"/>
      <c r="P22" s="67" t="s">
        <v>334</v>
      </c>
      <c r="Q22" s="67" t="s">
        <v>83</v>
      </c>
      <c r="R22" s="69">
        <v>800000</v>
      </c>
      <c r="S22" s="69">
        <v>200000</v>
      </c>
      <c r="T22" s="69">
        <v>93920</v>
      </c>
      <c r="U22" s="68">
        <f t="shared" si="0"/>
        <v>46.96</v>
      </c>
    </row>
    <row r="23" spans="1:22" ht="75" customHeight="1" x14ac:dyDescent="0.2">
      <c r="A23" s="60"/>
      <c r="B23" s="65" t="s">
        <v>45</v>
      </c>
      <c r="C23" s="66" t="s">
        <v>45</v>
      </c>
      <c r="D23" s="66"/>
      <c r="E23" s="66"/>
      <c r="F23" s="66"/>
      <c r="G23" s="66"/>
      <c r="H23" s="66"/>
      <c r="I23" s="66" t="s">
        <v>335</v>
      </c>
      <c r="J23" s="66"/>
      <c r="K23" s="66"/>
      <c r="L23" s="66" t="s">
        <v>336</v>
      </c>
      <c r="M23" s="66"/>
      <c r="N23" s="66"/>
      <c r="O23" s="66"/>
      <c r="P23" s="67" t="s">
        <v>337</v>
      </c>
      <c r="Q23" s="67" t="s">
        <v>83</v>
      </c>
      <c r="R23" s="69">
        <v>172000</v>
      </c>
      <c r="S23" s="69">
        <v>43000</v>
      </c>
      <c r="T23" s="69">
        <v>31546</v>
      </c>
      <c r="U23" s="68">
        <f t="shared" si="0"/>
        <v>73.362790697674413</v>
      </c>
    </row>
    <row r="24" spans="1:22" ht="75" customHeight="1" x14ac:dyDescent="0.2">
      <c r="A24" s="60"/>
      <c r="B24" s="65" t="s">
        <v>45</v>
      </c>
      <c r="C24" s="66" t="s">
        <v>338</v>
      </c>
      <c r="D24" s="66"/>
      <c r="E24" s="66"/>
      <c r="F24" s="66"/>
      <c r="G24" s="66"/>
      <c r="H24" s="66"/>
      <c r="I24" s="66" t="s">
        <v>339</v>
      </c>
      <c r="J24" s="66"/>
      <c r="K24" s="66"/>
      <c r="L24" s="66" t="s">
        <v>340</v>
      </c>
      <c r="M24" s="66"/>
      <c r="N24" s="66"/>
      <c r="O24" s="66"/>
      <c r="P24" s="67" t="s">
        <v>341</v>
      </c>
      <c r="Q24" s="67" t="s">
        <v>83</v>
      </c>
      <c r="R24" s="67">
        <v>95</v>
      </c>
      <c r="S24" s="67">
        <v>95</v>
      </c>
      <c r="T24" s="67">
        <v>97.8</v>
      </c>
      <c r="U24" s="68">
        <f t="shared" si="0"/>
        <v>102.94736842105263</v>
      </c>
    </row>
    <row r="25" spans="1:22" ht="75" customHeight="1" x14ac:dyDescent="0.2">
      <c r="A25" s="60"/>
      <c r="B25" s="65" t="s">
        <v>45</v>
      </c>
      <c r="C25" s="66" t="s">
        <v>342</v>
      </c>
      <c r="D25" s="66"/>
      <c r="E25" s="66"/>
      <c r="F25" s="66"/>
      <c r="G25" s="66"/>
      <c r="H25" s="66"/>
      <c r="I25" s="66" t="s">
        <v>343</v>
      </c>
      <c r="J25" s="66"/>
      <c r="K25" s="66"/>
      <c r="L25" s="66" t="s">
        <v>344</v>
      </c>
      <c r="M25" s="66"/>
      <c r="N25" s="66"/>
      <c r="O25" s="66"/>
      <c r="P25" s="67" t="s">
        <v>317</v>
      </c>
      <c r="Q25" s="67" t="s">
        <v>83</v>
      </c>
      <c r="R25" s="69">
        <v>14052445</v>
      </c>
      <c r="S25" s="69">
        <v>3386502</v>
      </c>
      <c r="T25" s="69">
        <v>3107050</v>
      </c>
      <c r="U25" s="68">
        <f t="shared" si="0"/>
        <v>91.748063340875035</v>
      </c>
    </row>
    <row r="26" spans="1:22" ht="75" customHeight="1" x14ac:dyDescent="0.2">
      <c r="A26" s="60"/>
      <c r="B26" s="65" t="s">
        <v>45</v>
      </c>
      <c r="C26" s="66" t="s">
        <v>45</v>
      </c>
      <c r="D26" s="66"/>
      <c r="E26" s="66"/>
      <c r="F26" s="66"/>
      <c r="G26" s="66"/>
      <c r="H26" s="66"/>
      <c r="I26" s="66" t="s">
        <v>345</v>
      </c>
      <c r="J26" s="66"/>
      <c r="K26" s="66"/>
      <c r="L26" s="66" t="s">
        <v>346</v>
      </c>
      <c r="M26" s="66"/>
      <c r="N26" s="66"/>
      <c r="O26" s="66"/>
      <c r="P26" s="67" t="s">
        <v>317</v>
      </c>
      <c r="Q26" s="67" t="s">
        <v>83</v>
      </c>
      <c r="R26" s="69">
        <v>17110743</v>
      </c>
      <c r="S26" s="69">
        <v>4085815</v>
      </c>
      <c r="T26" s="69">
        <v>4256095</v>
      </c>
      <c r="U26" s="68">
        <f t="shared" si="0"/>
        <v>104.16758957515209</v>
      </c>
    </row>
    <row r="27" spans="1:22" ht="75" customHeight="1" x14ac:dyDescent="0.2">
      <c r="A27" s="60"/>
      <c r="B27" s="65" t="s">
        <v>45</v>
      </c>
      <c r="C27" s="66" t="s">
        <v>347</v>
      </c>
      <c r="D27" s="66"/>
      <c r="E27" s="66"/>
      <c r="F27" s="66"/>
      <c r="G27" s="66"/>
      <c r="H27" s="66"/>
      <c r="I27" s="66" t="s">
        <v>348</v>
      </c>
      <c r="J27" s="66"/>
      <c r="K27" s="66"/>
      <c r="L27" s="66" t="s">
        <v>349</v>
      </c>
      <c r="M27" s="66"/>
      <c r="N27" s="66"/>
      <c r="O27" s="66"/>
      <c r="P27" s="67" t="s">
        <v>334</v>
      </c>
      <c r="Q27" s="67" t="s">
        <v>83</v>
      </c>
      <c r="R27" s="67">
        <v>6</v>
      </c>
      <c r="S27" s="67">
        <v>6</v>
      </c>
      <c r="T27" s="67">
        <v>5.8</v>
      </c>
      <c r="U27" s="68">
        <f t="shared" si="0"/>
        <v>96.666666666666671</v>
      </c>
    </row>
    <row r="28" spans="1:22" ht="75" customHeight="1" x14ac:dyDescent="0.2">
      <c r="A28" s="60"/>
      <c r="B28" s="65" t="s">
        <v>45</v>
      </c>
      <c r="C28" s="66" t="s">
        <v>45</v>
      </c>
      <c r="D28" s="66"/>
      <c r="E28" s="66"/>
      <c r="F28" s="66"/>
      <c r="G28" s="66"/>
      <c r="H28" s="66"/>
      <c r="I28" s="66" t="s">
        <v>350</v>
      </c>
      <c r="J28" s="66"/>
      <c r="K28" s="66"/>
      <c r="L28" s="66" t="s">
        <v>351</v>
      </c>
      <c r="M28" s="66"/>
      <c r="N28" s="66"/>
      <c r="O28" s="66"/>
      <c r="P28" s="67" t="s">
        <v>57</v>
      </c>
      <c r="Q28" s="67" t="s">
        <v>83</v>
      </c>
      <c r="R28" s="67">
        <v>53</v>
      </c>
      <c r="S28" s="67">
        <v>53</v>
      </c>
      <c r="T28" s="67">
        <v>53.1</v>
      </c>
      <c r="U28" s="68">
        <f t="shared" si="0"/>
        <v>100.18867924528303</v>
      </c>
    </row>
    <row r="29" spans="1:22" ht="75" customHeight="1" thickBot="1" x14ac:dyDescent="0.25">
      <c r="A29" s="60"/>
      <c r="B29" s="65" t="s">
        <v>45</v>
      </c>
      <c r="C29" s="66" t="s">
        <v>352</v>
      </c>
      <c r="D29" s="66"/>
      <c r="E29" s="66"/>
      <c r="F29" s="66"/>
      <c r="G29" s="66"/>
      <c r="H29" s="66"/>
      <c r="I29" s="66" t="s">
        <v>353</v>
      </c>
      <c r="J29" s="66"/>
      <c r="K29" s="66"/>
      <c r="L29" s="66" t="s">
        <v>354</v>
      </c>
      <c r="M29" s="66"/>
      <c r="N29" s="66"/>
      <c r="O29" s="66"/>
      <c r="P29" s="67" t="s">
        <v>57</v>
      </c>
      <c r="Q29" s="67" t="s">
        <v>83</v>
      </c>
      <c r="R29" s="67">
        <v>100</v>
      </c>
      <c r="S29" s="67">
        <v>100</v>
      </c>
      <c r="T29" s="67">
        <v>85.5</v>
      </c>
      <c r="U29" s="68">
        <f t="shared" si="0"/>
        <v>85.5</v>
      </c>
    </row>
    <row r="30" spans="1:22" ht="22.5" customHeight="1" thickTop="1" thickBot="1" x14ac:dyDescent="0.25">
      <c r="B30" s="13" t="s">
        <v>90</v>
      </c>
      <c r="C30" s="14"/>
      <c r="D30" s="14"/>
      <c r="E30" s="14"/>
      <c r="F30" s="14"/>
      <c r="G30" s="14"/>
      <c r="H30" s="15"/>
      <c r="I30" s="15"/>
      <c r="J30" s="15"/>
      <c r="K30" s="15"/>
      <c r="L30" s="15"/>
      <c r="M30" s="15"/>
      <c r="N30" s="15"/>
      <c r="O30" s="15"/>
      <c r="P30" s="15"/>
      <c r="Q30" s="15"/>
      <c r="R30" s="15"/>
      <c r="S30" s="15"/>
      <c r="T30" s="15"/>
      <c r="U30" s="16"/>
      <c r="V30" s="70"/>
    </row>
    <row r="31" spans="1:22" ht="26.25" customHeight="1" thickTop="1" x14ac:dyDescent="0.2">
      <c r="B31" s="71"/>
      <c r="C31" s="72"/>
      <c r="D31" s="72"/>
      <c r="E31" s="72"/>
      <c r="F31" s="72"/>
      <c r="G31" s="72"/>
      <c r="H31" s="73"/>
      <c r="I31" s="73"/>
      <c r="J31" s="73"/>
      <c r="K31" s="73"/>
      <c r="L31" s="73"/>
      <c r="M31" s="73"/>
      <c r="N31" s="73"/>
      <c r="O31" s="73"/>
      <c r="P31" s="74"/>
      <c r="Q31" s="75"/>
      <c r="R31" s="76" t="s">
        <v>91</v>
      </c>
      <c r="S31" s="44" t="s">
        <v>92</v>
      </c>
      <c r="T31" s="76" t="s">
        <v>93</v>
      </c>
      <c r="U31" s="44" t="s">
        <v>94</v>
      </c>
    </row>
    <row r="32" spans="1:22" ht="26.25" customHeight="1" thickBot="1" x14ac:dyDescent="0.25">
      <c r="B32" s="77"/>
      <c r="C32" s="78"/>
      <c r="D32" s="78"/>
      <c r="E32" s="78"/>
      <c r="F32" s="78"/>
      <c r="G32" s="78"/>
      <c r="H32" s="79"/>
      <c r="I32" s="79"/>
      <c r="J32" s="79"/>
      <c r="K32" s="79"/>
      <c r="L32" s="79"/>
      <c r="M32" s="79"/>
      <c r="N32" s="79"/>
      <c r="O32" s="79"/>
      <c r="P32" s="80"/>
      <c r="Q32" s="81"/>
      <c r="R32" s="82" t="s">
        <v>95</v>
      </c>
      <c r="S32" s="81" t="s">
        <v>95</v>
      </c>
      <c r="T32" s="81" t="s">
        <v>95</v>
      </c>
      <c r="U32" s="81" t="s">
        <v>96</v>
      </c>
    </row>
    <row r="33" spans="2:21" ht="13.5" customHeight="1" thickBot="1" x14ac:dyDescent="0.25">
      <c r="B33" s="83" t="s">
        <v>97</v>
      </c>
      <c r="C33" s="84"/>
      <c r="D33" s="84"/>
      <c r="E33" s="85"/>
      <c r="F33" s="85"/>
      <c r="G33" s="85"/>
      <c r="H33" s="86"/>
      <c r="I33" s="86"/>
      <c r="J33" s="86"/>
      <c r="K33" s="86"/>
      <c r="L33" s="86"/>
      <c r="M33" s="86"/>
      <c r="N33" s="86"/>
      <c r="O33" s="86"/>
      <c r="P33" s="87"/>
      <c r="Q33" s="87"/>
      <c r="R33" s="88" t="str">
        <f t="shared" ref="R33:T34" si="1">"N/D"</f>
        <v>N/D</v>
      </c>
      <c r="S33" s="88" t="str">
        <f t="shared" si="1"/>
        <v>N/D</v>
      </c>
      <c r="T33" s="88" t="str">
        <f t="shared" si="1"/>
        <v>N/D</v>
      </c>
      <c r="U33" s="89" t="str">
        <f>+IF(ISERR(T33/S33*100),"N/A",T33/S33*100)</f>
        <v>N/A</v>
      </c>
    </row>
    <row r="34" spans="2:21" ht="13.5" customHeight="1" thickBot="1" x14ac:dyDescent="0.25">
      <c r="B34" s="90" t="s">
        <v>98</v>
      </c>
      <c r="C34" s="91"/>
      <c r="D34" s="91"/>
      <c r="E34" s="92"/>
      <c r="F34" s="92"/>
      <c r="G34" s="92"/>
      <c r="H34" s="93"/>
      <c r="I34" s="93"/>
      <c r="J34" s="93"/>
      <c r="K34" s="93"/>
      <c r="L34" s="93"/>
      <c r="M34" s="93"/>
      <c r="N34" s="93"/>
      <c r="O34" s="93"/>
      <c r="P34" s="94"/>
      <c r="Q34" s="94"/>
      <c r="R34" s="88" t="str">
        <f t="shared" si="1"/>
        <v>N/D</v>
      </c>
      <c r="S34" s="88" t="str">
        <f t="shared" si="1"/>
        <v>N/D</v>
      </c>
      <c r="T34" s="88" t="str">
        <f t="shared" si="1"/>
        <v>N/D</v>
      </c>
      <c r="U34" s="89" t="str">
        <f>+IF(ISERR(T34/S34*100),"N/A",T34/S34*100)</f>
        <v>N/A</v>
      </c>
    </row>
    <row r="35" spans="2:21" ht="14.85" customHeight="1" thickTop="1" thickBot="1" x14ac:dyDescent="0.25">
      <c r="B35" s="13" t="s">
        <v>99</v>
      </c>
      <c r="C35" s="14"/>
      <c r="D35" s="14"/>
      <c r="E35" s="14"/>
      <c r="F35" s="14"/>
      <c r="G35" s="14"/>
      <c r="H35" s="15"/>
      <c r="I35" s="15"/>
      <c r="J35" s="15"/>
      <c r="K35" s="15"/>
      <c r="L35" s="15"/>
      <c r="M35" s="15"/>
      <c r="N35" s="15"/>
      <c r="O35" s="15"/>
      <c r="P35" s="15"/>
      <c r="Q35" s="15"/>
      <c r="R35" s="15"/>
      <c r="S35" s="15"/>
      <c r="T35" s="15"/>
      <c r="U35" s="16"/>
    </row>
    <row r="36" spans="2:21" ht="44.25" customHeight="1" thickTop="1" x14ac:dyDescent="0.2">
      <c r="B36" s="95" t="s">
        <v>100</v>
      </c>
      <c r="C36" s="97"/>
      <c r="D36" s="97"/>
      <c r="E36" s="97"/>
      <c r="F36" s="97"/>
      <c r="G36" s="97"/>
      <c r="H36" s="97"/>
      <c r="I36" s="97"/>
      <c r="J36" s="97"/>
      <c r="K36" s="97"/>
      <c r="L36" s="97"/>
      <c r="M36" s="97"/>
      <c r="N36" s="97"/>
      <c r="O36" s="97"/>
      <c r="P36" s="97"/>
      <c r="Q36" s="97"/>
      <c r="R36" s="97"/>
      <c r="S36" s="97"/>
      <c r="T36" s="97"/>
      <c r="U36" s="96"/>
    </row>
    <row r="37" spans="2:21" ht="34.5" customHeight="1" x14ac:dyDescent="0.2">
      <c r="B37" s="98" t="s">
        <v>104</v>
      </c>
      <c r="C37" s="100"/>
      <c r="D37" s="100"/>
      <c r="E37" s="100"/>
      <c r="F37" s="100"/>
      <c r="G37" s="100"/>
      <c r="H37" s="100"/>
      <c r="I37" s="100"/>
      <c r="J37" s="100"/>
      <c r="K37" s="100"/>
      <c r="L37" s="100"/>
      <c r="M37" s="100"/>
      <c r="N37" s="100"/>
      <c r="O37" s="100"/>
      <c r="P37" s="100"/>
      <c r="Q37" s="100"/>
      <c r="R37" s="100"/>
      <c r="S37" s="100"/>
      <c r="T37" s="100"/>
      <c r="U37" s="99"/>
    </row>
    <row r="38" spans="2:21" ht="34.5" customHeight="1" x14ac:dyDescent="0.2">
      <c r="B38" s="98" t="s">
        <v>355</v>
      </c>
      <c r="C38" s="100"/>
      <c r="D38" s="100"/>
      <c r="E38" s="100"/>
      <c r="F38" s="100"/>
      <c r="G38" s="100"/>
      <c r="H38" s="100"/>
      <c r="I38" s="100"/>
      <c r="J38" s="100"/>
      <c r="K38" s="100"/>
      <c r="L38" s="100"/>
      <c r="M38" s="100"/>
      <c r="N38" s="100"/>
      <c r="O38" s="100"/>
      <c r="P38" s="100"/>
      <c r="Q38" s="100"/>
      <c r="R38" s="100"/>
      <c r="S38" s="100"/>
      <c r="T38" s="100"/>
      <c r="U38" s="99"/>
    </row>
    <row r="39" spans="2:21" ht="34.5" customHeight="1" x14ac:dyDescent="0.2">
      <c r="B39" s="98" t="s">
        <v>356</v>
      </c>
      <c r="C39" s="100"/>
      <c r="D39" s="100"/>
      <c r="E39" s="100"/>
      <c r="F39" s="100"/>
      <c r="G39" s="100"/>
      <c r="H39" s="100"/>
      <c r="I39" s="100"/>
      <c r="J39" s="100"/>
      <c r="K39" s="100"/>
      <c r="L39" s="100"/>
      <c r="M39" s="100"/>
      <c r="N39" s="100"/>
      <c r="O39" s="100"/>
      <c r="P39" s="100"/>
      <c r="Q39" s="100"/>
      <c r="R39" s="100"/>
      <c r="S39" s="100"/>
      <c r="T39" s="100"/>
      <c r="U39" s="99"/>
    </row>
    <row r="40" spans="2:21" ht="152.85" customHeight="1" x14ac:dyDescent="0.2">
      <c r="B40" s="98" t="s">
        <v>357</v>
      </c>
      <c r="C40" s="100"/>
      <c r="D40" s="100"/>
      <c r="E40" s="100"/>
      <c r="F40" s="100"/>
      <c r="G40" s="100"/>
      <c r="H40" s="100"/>
      <c r="I40" s="100"/>
      <c r="J40" s="100"/>
      <c r="K40" s="100"/>
      <c r="L40" s="100"/>
      <c r="M40" s="100"/>
      <c r="N40" s="100"/>
      <c r="O40" s="100"/>
      <c r="P40" s="100"/>
      <c r="Q40" s="100"/>
      <c r="R40" s="100"/>
      <c r="S40" s="100"/>
      <c r="T40" s="100"/>
      <c r="U40" s="99"/>
    </row>
    <row r="41" spans="2:21" ht="130.69999999999999" customHeight="1" x14ac:dyDescent="0.2">
      <c r="B41" s="98" t="s">
        <v>358</v>
      </c>
      <c r="C41" s="100"/>
      <c r="D41" s="100"/>
      <c r="E41" s="100"/>
      <c r="F41" s="100"/>
      <c r="G41" s="100"/>
      <c r="H41" s="100"/>
      <c r="I41" s="100"/>
      <c r="J41" s="100"/>
      <c r="K41" s="100"/>
      <c r="L41" s="100"/>
      <c r="M41" s="100"/>
      <c r="N41" s="100"/>
      <c r="O41" s="100"/>
      <c r="P41" s="100"/>
      <c r="Q41" s="100"/>
      <c r="R41" s="100"/>
      <c r="S41" s="100"/>
      <c r="T41" s="100"/>
      <c r="U41" s="99"/>
    </row>
    <row r="42" spans="2:21" ht="98.1" customHeight="1" x14ac:dyDescent="0.2">
      <c r="B42" s="98" t="s">
        <v>359</v>
      </c>
      <c r="C42" s="100"/>
      <c r="D42" s="100"/>
      <c r="E42" s="100"/>
      <c r="F42" s="100"/>
      <c r="G42" s="100"/>
      <c r="H42" s="100"/>
      <c r="I42" s="100"/>
      <c r="J42" s="100"/>
      <c r="K42" s="100"/>
      <c r="L42" s="100"/>
      <c r="M42" s="100"/>
      <c r="N42" s="100"/>
      <c r="O42" s="100"/>
      <c r="P42" s="100"/>
      <c r="Q42" s="100"/>
      <c r="R42" s="100"/>
      <c r="S42" s="100"/>
      <c r="T42" s="100"/>
      <c r="U42" s="99"/>
    </row>
    <row r="43" spans="2:21" ht="119.1" customHeight="1" x14ac:dyDescent="0.2">
      <c r="B43" s="98" t="s">
        <v>360</v>
      </c>
      <c r="C43" s="100"/>
      <c r="D43" s="100"/>
      <c r="E43" s="100"/>
      <c r="F43" s="100"/>
      <c r="G43" s="100"/>
      <c r="H43" s="100"/>
      <c r="I43" s="100"/>
      <c r="J43" s="100"/>
      <c r="K43" s="100"/>
      <c r="L43" s="100"/>
      <c r="M43" s="100"/>
      <c r="N43" s="100"/>
      <c r="O43" s="100"/>
      <c r="P43" s="100"/>
      <c r="Q43" s="100"/>
      <c r="R43" s="100"/>
      <c r="S43" s="100"/>
      <c r="T43" s="100"/>
      <c r="U43" s="99"/>
    </row>
    <row r="44" spans="2:21" ht="123.6" customHeight="1" x14ac:dyDescent="0.2">
      <c r="B44" s="98" t="s">
        <v>361</v>
      </c>
      <c r="C44" s="100"/>
      <c r="D44" s="100"/>
      <c r="E44" s="100"/>
      <c r="F44" s="100"/>
      <c r="G44" s="100"/>
      <c r="H44" s="100"/>
      <c r="I44" s="100"/>
      <c r="J44" s="100"/>
      <c r="K44" s="100"/>
      <c r="L44" s="100"/>
      <c r="M44" s="100"/>
      <c r="N44" s="100"/>
      <c r="O44" s="100"/>
      <c r="P44" s="100"/>
      <c r="Q44" s="100"/>
      <c r="R44" s="100"/>
      <c r="S44" s="100"/>
      <c r="T44" s="100"/>
      <c r="U44" s="99"/>
    </row>
    <row r="45" spans="2:21" ht="103.35" customHeight="1" x14ac:dyDescent="0.2">
      <c r="B45" s="98" t="s">
        <v>362</v>
      </c>
      <c r="C45" s="100"/>
      <c r="D45" s="100"/>
      <c r="E45" s="100"/>
      <c r="F45" s="100"/>
      <c r="G45" s="100"/>
      <c r="H45" s="100"/>
      <c r="I45" s="100"/>
      <c r="J45" s="100"/>
      <c r="K45" s="100"/>
      <c r="L45" s="100"/>
      <c r="M45" s="100"/>
      <c r="N45" s="100"/>
      <c r="O45" s="100"/>
      <c r="P45" s="100"/>
      <c r="Q45" s="100"/>
      <c r="R45" s="100"/>
      <c r="S45" s="100"/>
      <c r="T45" s="100"/>
      <c r="U45" s="99"/>
    </row>
    <row r="46" spans="2:21" ht="106.35" customHeight="1" x14ac:dyDescent="0.2">
      <c r="B46" s="98" t="s">
        <v>363</v>
      </c>
      <c r="C46" s="100"/>
      <c r="D46" s="100"/>
      <c r="E46" s="100"/>
      <c r="F46" s="100"/>
      <c r="G46" s="100"/>
      <c r="H46" s="100"/>
      <c r="I46" s="100"/>
      <c r="J46" s="100"/>
      <c r="K46" s="100"/>
      <c r="L46" s="100"/>
      <c r="M46" s="100"/>
      <c r="N46" s="100"/>
      <c r="O46" s="100"/>
      <c r="P46" s="100"/>
      <c r="Q46" s="100"/>
      <c r="R46" s="100"/>
      <c r="S46" s="100"/>
      <c r="T46" s="100"/>
      <c r="U46" s="99"/>
    </row>
    <row r="47" spans="2:21" ht="115.5" customHeight="1" x14ac:dyDescent="0.2">
      <c r="B47" s="98" t="s">
        <v>364</v>
      </c>
      <c r="C47" s="100"/>
      <c r="D47" s="100"/>
      <c r="E47" s="100"/>
      <c r="F47" s="100"/>
      <c r="G47" s="100"/>
      <c r="H47" s="100"/>
      <c r="I47" s="100"/>
      <c r="J47" s="100"/>
      <c r="K47" s="100"/>
      <c r="L47" s="100"/>
      <c r="M47" s="100"/>
      <c r="N47" s="100"/>
      <c r="O47" s="100"/>
      <c r="P47" s="100"/>
      <c r="Q47" s="100"/>
      <c r="R47" s="100"/>
      <c r="S47" s="100"/>
      <c r="T47" s="100"/>
      <c r="U47" s="99"/>
    </row>
    <row r="48" spans="2:21" ht="90.75" customHeight="1" x14ac:dyDescent="0.2">
      <c r="B48" s="98" t="s">
        <v>365</v>
      </c>
      <c r="C48" s="100"/>
      <c r="D48" s="100"/>
      <c r="E48" s="100"/>
      <c r="F48" s="100"/>
      <c r="G48" s="100"/>
      <c r="H48" s="100"/>
      <c r="I48" s="100"/>
      <c r="J48" s="100"/>
      <c r="K48" s="100"/>
      <c r="L48" s="100"/>
      <c r="M48" s="100"/>
      <c r="N48" s="100"/>
      <c r="O48" s="100"/>
      <c r="P48" s="100"/>
      <c r="Q48" s="100"/>
      <c r="R48" s="100"/>
      <c r="S48" s="100"/>
      <c r="T48" s="100"/>
      <c r="U48" s="99"/>
    </row>
    <row r="49" spans="2:21" ht="99.95" customHeight="1" x14ac:dyDescent="0.2">
      <c r="B49" s="98" t="s">
        <v>366</v>
      </c>
      <c r="C49" s="100"/>
      <c r="D49" s="100"/>
      <c r="E49" s="100"/>
      <c r="F49" s="100"/>
      <c r="G49" s="100"/>
      <c r="H49" s="100"/>
      <c r="I49" s="100"/>
      <c r="J49" s="100"/>
      <c r="K49" s="100"/>
      <c r="L49" s="100"/>
      <c r="M49" s="100"/>
      <c r="N49" s="100"/>
      <c r="O49" s="100"/>
      <c r="P49" s="100"/>
      <c r="Q49" s="100"/>
      <c r="R49" s="100"/>
      <c r="S49" s="100"/>
      <c r="T49" s="100"/>
      <c r="U49" s="99"/>
    </row>
    <row r="50" spans="2:21" ht="62.1" customHeight="1" x14ac:dyDescent="0.2">
      <c r="B50" s="98" t="s">
        <v>367</v>
      </c>
      <c r="C50" s="100"/>
      <c r="D50" s="100"/>
      <c r="E50" s="100"/>
      <c r="F50" s="100"/>
      <c r="G50" s="100"/>
      <c r="H50" s="100"/>
      <c r="I50" s="100"/>
      <c r="J50" s="100"/>
      <c r="K50" s="100"/>
      <c r="L50" s="100"/>
      <c r="M50" s="100"/>
      <c r="N50" s="100"/>
      <c r="O50" s="100"/>
      <c r="P50" s="100"/>
      <c r="Q50" s="100"/>
      <c r="R50" s="100"/>
      <c r="S50" s="100"/>
      <c r="T50" s="100"/>
      <c r="U50" s="99"/>
    </row>
    <row r="51" spans="2:21" ht="92.25" customHeight="1" x14ac:dyDescent="0.2">
      <c r="B51" s="98" t="s">
        <v>368</v>
      </c>
      <c r="C51" s="100"/>
      <c r="D51" s="100"/>
      <c r="E51" s="100"/>
      <c r="F51" s="100"/>
      <c r="G51" s="100"/>
      <c r="H51" s="100"/>
      <c r="I51" s="100"/>
      <c r="J51" s="100"/>
      <c r="K51" s="100"/>
      <c r="L51" s="100"/>
      <c r="M51" s="100"/>
      <c r="N51" s="100"/>
      <c r="O51" s="100"/>
      <c r="P51" s="100"/>
      <c r="Q51" s="100"/>
      <c r="R51" s="100"/>
      <c r="S51" s="100"/>
      <c r="T51" s="100"/>
      <c r="U51" s="99"/>
    </row>
    <row r="52" spans="2:21" ht="88.5" customHeight="1" x14ac:dyDescent="0.2">
      <c r="B52" s="98" t="s">
        <v>369</v>
      </c>
      <c r="C52" s="100"/>
      <c r="D52" s="100"/>
      <c r="E52" s="100"/>
      <c r="F52" s="100"/>
      <c r="G52" s="100"/>
      <c r="H52" s="100"/>
      <c r="I52" s="100"/>
      <c r="J52" s="100"/>
      <c r="K52" s="100"/>
      <c r="L52" s="100"/>
      <c r="M52" s="100"/>
      <c r="N52" s="100"/>
      <c r="O52" s="100"/>
      <c r="P52" s="100"/>
      <c r="Q52" s="100"/>
      <c r="R52" s="100"/>
      <c r="S52" s="100"/>
      <c r="T52" s="100"/>
      <c r="U52" s="99"/>
    </row>
    <row r="53" spans="2:21" ht="76.5" customHeight="1" x14ac:dyDescent="0.2">
      <c r="B53" s="98" t="s">
        <v>370</v>
      </c>
      <c r="C53" s="100"/>
      <c r="D53" s="100"/>
      <c r="E53" s="100"/>
      <c r="F53" s="100"/>
      <c r="G53" s="100"/>
      <c r="H53" s="100"/>
      <c r="I53" s="100"/>
      <c r="J53" s="100"/>
      <c r="K53" s="100"/>
      <c r="L53" s="100"/>
      <c r="M53" s="100"/>
      <c r="N53" s="100"/>
      <c r="O53" s="100"/>
      <c r="P53" s="100"/>
      <c r="Q53" s="100"/>
      <c r="R53" s="100"/>
      <c r="S53" s="100"/>
      <c r="T53" s="100"/>
      <c r="U53" s="99"/>
    </row>
    <row r="54" spans="2:21" ht="85.5" customHeight="1" x14ac:dyDescent="0.2">
      <c r="B54" s="98" t="s">
        <v>371</v>
      </c>
      <c r="C54" s="100"/>
      <c r="D54" s="100"/>
      <c r="E54" s="100"/>
      <c r="F54" s="100"/>
      <c r="G54" s="100"/>
      <c r="H54" s="100"/>
      <c r="I54" s="100"/>
      <c r="J54" s="100"/>
      <c r="K54" s="100"/>
      <c r="L54" s="100"/>
      <c r="M54" s="100"/>
      <c r="N54" s="100"/>
      <c r="O54" s="100"/>
      <c r="P54" s="100"/>
      <c r="Q54" s="100"/>
      <c r="R54" s="100"/>
      <c r="S54" s="100"/>
      <c r="T54" s="100"/>
      <c r="U54" s="99"/>
    </row>
    <row r="55" spans="2:21" ht="161.85" customHeight="1" thickBot="1" x14ac:dyDescent="0.25">
      <c r="B55" s="101" t="s">
        <v>372</v>
      </c>
      <c r="C55" s="103"/>
      <c r="D55" s="103"/>
      <c r="E55" s="103"/>
      <c r="F55" s="103"/>
      <c r="G55" s="103"/>
      <c r="H55" s="103"/>
      <c r="I55" s="103"/>
      <c r="J55" s="103"/>
      <c r="K55" s="103"/>
      <c r="L55" s="103"/>
      <c r="M55" s="103"/>
      <c r="N55" s="103"/>
      <c r="O55" s="103"/>
      <c r="P55" s="103"/>
      <c r="Q55" s="103"/>
      <c r="R55" s="103"/>
      <c r="S55" s="103"/>
      <c r="T55" s="103"/>
      <c r="U55" s="102"/>
    </row>
  </sheetData>
  <mergeCells count="100">
    <mergeCell ref="B52:U52"/>
    <mergeCell ref="B53:U53"/>
    <mergeCell ref="B54:U54"/>
    <mergeCell ref="B55:U55"/>
    <mergeCell ref="B46:U46"/>
    <mergeCell ref="B47:U47"/>
    <mergeCell ref="B48:U48"/>
    <mergeCell ref="B49:U49"/>
    <mergeCell ref="B50:U50"/>
    <mergeCell ref="B51:U51"/>
    <mergeCell ref="B40:U40"/>
    <mergeCell ref="B41:U41"/>
    <mergeCell ref="B42:U42"/>
    <mergeCell ref="B43:U43"/>
    <mergeCell ref="B44:U44"/>
    <mergeCell ref="B45:U45"/>
    <mergeCell ref="B33:D33"/>
    <mergeCell ref="B34:D34"/>
    <mergeCell ref="B36:U36"/>
    <mergeCell ref="B37:U37"/>
    <mergeCell ref="B38:U38"/>
    <mergeCell ref="B39:U39"/>
    <mergeCell ref="C28:H28"/>
    <mergeCell ref="I28:K28"/>
    <mergeCell ref="L28:O28"/>
    <mergeCell ref="C29:H29"/>
    <mergeCell ref="I29:K29"/>
    <mergeCell ref="L29:O29"/>
    <mergeCell ref="C26:H26"/>
    <mergeCell ref="I26:K26"/>
    <mergeCell ref="L26:O26"/>
    <mergeCell ref="C27:H27"/>
    <mergeCell ref="I27:K27"/>
    <mergeCell ref="L27:O27"/>
    <mergeCell ref="C24:H24"/>
    <mergeCell ref="I24:K24"/>
    <mergeCell ref="L24:O24"/>
    <mergeCell ref="C25:H25"/>
    <mergeCell ref="I25:K25"/>
    <mergeCell ref="L25:O25"/>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1" fitToHeight="10" orientation="landscape" r:id="rId1"/>
  <headerFooter>
    <oddFooter>&amp;R&amp;P de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67"/>
  <sheetViews>
    <sheetView view="pageBreakPreview" zoomScale="80" zoomScaleNormal="80" zoomScaleSheetLayoutView="80" workbookViewId="0">
      <selection activeCell="B2" sqref="B2"/>
    </sheetView>
  </sheetViews>
  <sheetFormatPr baseColWidth="10" defaultColWidth="10" defaultRowHeight="12.75" x14ac:dyDescent="0.2"/>
  <cols>
    <col min="1" max="1" width="3.5" style="1" customWidth="1"/>
    <col min="2" max="2" width="13.75" style="1" customWidth="1"/>
    <col min="3" max="3" width="5.875" style="1" customWidth="1"/>
    <col min="4" max="4" width="8.625" style="1" customWidth="1"/>
    <col min="5" max="5" width="9.75" style="1" customWidth="1"/>
    <col min="6" max="6" width="4.5" style="1" customWidth="1"/>
    <col min="7" max="7" width="0.25" style="1" customWidth="1"/>
    <col min="8" max="8" width="2.25" style="1" customWidth="1"/>
    <col min="9" max="9" width="6.625" style="1" customWidth="1"/>
    <col min="10" max="10" width="7.875" style="1" customWidth="1"/>
    <col min="11" max="11" width="9.5" style="1" customWidth="1"/>
    <col min="12" max="12" width="7.75" style="1" customWidth="1"/>
    <col min="13" max="13" width="6.125" style="1" customWidth="1"/>
    <col min="14" max="14" width="8.25" style="1" customWidth="1"/>
    <col min="15" max="15" width="11.125" style="1" customWidth="1"/>
    <col min="16" max="16" width="11.625" style="1" customWidth="1"/>
    <col min="17" max="17" width="12.125" style="1" customWidth="1"/>
    <col min="18" max="18" width="9" style="1" customWidth="1"/>
    <col min="19" max="19" width="13" style="1" customWidth="1"/>
    <col min="20" max="20" width="10.75" style="1" customWidth="1"/>
    <col min="21" max="21" width="10.375" style="1" customWidth="1"/>
    <col min="22" max="22" width="11.5" style="1" customWidth="1"/>
    <col min="23" max="23" width="10.75" style="1" customWidth="1"/>
    <col min="24" max="24" width="8.5" style="1" customWidth="1"/>
    <col min="25" max="25" width="8.75" style="1" customWidth="1"/>
    <col min="26" max="26" width="9.625" style="1" customWidth="1"/>
    <col min="27" max="29" width="10" style="1"/>
    <col min="30" max="30" width="15.375" style="1" customWidth="1"/>
    <col min="31" max="16384" width="10" style="1"/>
  </cols>
  <sheetData>
    <row r="1" spans="1:34" s="2" customFormat="1" ht="48" customHeight="1" x14ac:dyDescent="0.2">
      <c r="A1" s="4"/>
      <c r="B1" s="8" t="s">
        <v>533</v>
      </c>
      <c r="C1" s="8"/>
      <c r="D1" s="8"/>
      <c r="E1" s="8"/>
      <c r="F1" s="8"/>
      <c r="G1" s="8"/>
      <c r="H1" s="8"/>
      <c r="I1" s="8"/>
      <c r="J1" s="8"/>
      <c r="K1" s="8"/>
      <c r="L1" s="8"/>
      <c r="M1" s="4" t="s">
        <v>4</v>
      </c>
      <c r="N1" s="4"/>
      <c r="O1" s="4"/>
      <c r="P1" s="9"/>
      <c r="Q1" s="9"/>
      <c r="R1" s="9"/>
      <c r="Y1" s="10"/>
      <c r="Z1" s="10"/>
      <c r="AA1" s="11"/>
      <c r="AH1" s="12"/>
    </row>
    <row r="2" spans="1:34" ht="13.5" customHeight="1" thickBot="1" x14ac:dyDescent="0.25"/>
    <row r="3" spans="1:34" ht="22.5" customHeight="1" thickTop="1" thickBot="1" x14ac:dyDescent="0.25">
      <c r="B3" s="13" t="s">
        <v>5</v>
      </c>
      <c r="C3" s="14"/>
      <c r="D3" s="14"/>
      <c r="E3" s="14"/>
      <c r="F3" s="14"/>
      <c r="G3" s="14"/>
      <c r="H3" s="15"/>
      <c r="I3" s="15"/>
      <c r="J3" s="15"/>
      <c r="K3" s="15"/>
      <c r="L3" s="15"/>
      <c r="M3" s="15"/>
      <c r="N3" s="15"/>
      <c r="O3" s="15"/>
      <c r="P3" s="15"/>
      <c r="Q3" s="15"/>
      <c r="R3" s="15"/>
      <c r="S3" s="15"/>
      <c r="T3" s="15"/>
      <c r="U3" s="16"/>
    </row>
    <row r="4" spans="1:34" ht="51.75" customHeight="1" thickTop="1" x14ac:dyDescent="0.2">
      <c r="B4" s="17" t="s">
        <v>6</v>
      </c>
      <c r="C4" s="18" t="s">
        <v>373</v>
      </c>
      <c r="D4" s="19" t="s">
        <v>374</v>
      </c>
      <c r="E4" s="19"/>
      <c r="F4" s="19"/>
      <c r="G4" s="19"/>
      <c r="H4" s="19"/>
      <c r="I4" s="20"/>
      <c r="J4" s="21" t="s">
        <v>9</v>
      </c>
      <c r="K4" s="22" t="s">
        <v>10</v>
      </c>
      <c r="L4" s="23" t="s">
        <v>1</v>
      </c>
      <c r="M4" s="23"/>
      <c r="N4" s="23"/>
      <c r="O4" s="23"/>
      <c r="P4" s="21" t="s">
        <v>11</v>
      </c>
      <c r="Q4" s="23" t="s">
        <v>12</v>
      </c>
      <c r="R4" s="23"/>
      <c r="S4" s="21" t="s">
        <v>13</v>
      </c>
      <c r="T4" s="23" t="s">
        <v>14</v>
      </c>
      <c r="U4" s="24"/>
    </row>
    <row r="5" spans="1:34" ht="15.75" customHeight="1" x14ac:dyDescent="0.2">
      <c r="B5" s="25" t="s">
        <v>15</v>
      </c>
      <c r="C5" s="26"/>
      <c r="D5" s="26"/>
      <c r="E5" s="26"/>
      <c r="F5" s="26"/>
      <c r="G5" s="26"/>
      <c r="H5" s="26"/>
      <c r="I5" s="26"/>
      <c r="J5" s="26"/>
      <c r="K5" s="26"/>
      <c r="L5" s="26"/>
      <c r="M5" s="26"/>
      <c r="N5" s="26"/>
      <c r="O5" s="26"/>
      <c r="P5" s="26"/>
      <c r="Q5" s="26"/>
      <c r="R5" s="26"/>
      <c r="S5" s="26"/>
      <c r="T5" s="26"/>
      <c r="U5" s="27"/>
    </row>
    <row r="6" spans="1:34" ht="37.5" customHeight="1" thickBot="1" x14ac:dyDescent="0.25">
      <c r="B6" s="28" t="s">
        <v>16</v>
      </c>
      <c r="C6" s="29" t="s">
        <v>17</v>
      </c>
      <c r="D6" s="29"/>
      <c r="E6" s="29"/>
      <c r="F6" s="29"/>
      <c r="G6" s="29"/>
      <c r="H6" s="30"/>
      <c r="I6" s="30"/>
      <c r="J6" s="30" t="s">
        <v>18</v>
      </c>
      <c r="K6" s="29" t="s">
        <v>258</v>
      </c>
      <c r="L6" s="29"/>
      <c r="M6" s="29"/>
      <c r="N6" s="31"/>
      <c r="O6" s="32" t="s">
        <v>20</v>
      </c>
      <c r="P6" s="29" t="s">
        <v>375</v>
      </c>
      <c r="Q6" s="29"/>
      <c r="R6" s="33"/>
      <c r="S6" s="32" t="s">
        <v>22</v>
      </c>
      <c r="T6" s="29" t="s">
        <v>376</v>
      </c>
      <c r="U6" s="34"/>
    </row>
    <row r="7" spans="1:34" ht="22.5" customHeight="1" thickTop="1" thickBot="1" x14ac:dyDescent="0.25">
      <c r="B7" s="13" t="s">
        <v>24</v>
      </c>
      <c r="C7" s="14"/>
      <c r="D7" s="14"/>
      <c r="E7" s="14"/>
      <c r="F7" s="14"/>
      <c r="G7" s="14"/>
      <c r="H7" s="15"/>
      <c r="I7" s="15"/>
      <c r="J7" s="15"/>
      <c r="K7" s="15"/>
      <c r="L7" s="15"/>
      <c r="M7" s="15"/>
      <c r="N7" s="15"/>
      <c r="O7" s="15"/>
      <c r="P7" s="15"/>
      <c r="Q7" s="15"/>
      <c r="R7" s="15"/>
      <c r="S7" s="15"/>
      <c r="T7" s="15"/>
      <c r="U7" s="16"/>
    </row>
    <row r="8" spans="1:34" ht="16.5" customHeight="1" thickTop="1" x14ac:dyDescent="0.2">
      <c r="B8" s="36" t="s">
        <v>25</v>
      </c>
      <c r="C8" s="39" t="s">
        <v>26</v>
      </c>
      <c r="D8" s="39"/>
      <c r="E8" s="39"/>
      <c r="F8" s="39"/>
      <c r="G8" s="39"/>
      <c r="H8" s="40"/>
      <c r="I8" s="45" t="s">
        <v>27</v>
      </c>
      <c r="J8" s="47"/>
      <c r="K8" s="47"/>
      <c r="L8" s="47"/>
      <c r="M8" s="47"/>
      <c r="N8" s="47"/>
      <c r="O8" s="47"/>
      <c r="P8" s="47"/>
      <c r="Q8" s="47"/>
      <c r="R8" s="47"/>
      <c r="S8" s="46"/>
      <c r="T8" s="49" t="s">
        <v>28</v>
      </c>
      <c r="U8" s="48"/>
    </row>
    <row r="9" spans="1:34" ht="19.5" customHeight="1" x14ac:dyDescent="0.2">
      <c r="B9" s="38"/>
      <c r="C9" s="35"/>
      <c r="D9" s="35"/>
      <c r="E9" s="35"/>
      <c r="F9" s="35"/>
      <c r="G9" s="35"/>
      <c r="H9" s="43"/>
      <c r="I9" s="50" t="s">
        <v>29</v>
      </c>
      <c r="J9" s="51"/>
      <c r="K9" s="51"/>
      <c r="L9" s="51" t="s">
        <v>30</v>
      </c>
      <c r="M9" s="51"/>
      <c r="N9" s="51"/>
      <c r="O9" s="51"/>
      <c r="P9" s="51" t="s">
        <v>31</v>
      </c>
      <c r="Q9" s="51" t="s">
        <v>32</v>
      </c>
      <c r="R9" s="55" t="s">
        <v>33</v>
      </c>
      <c r="S9" s="54"/>
      <c r="T9" s="51" t="s">
        <v>34</v>
      </c>
      <c r="U9" s="56" t="s">
        <v>35</v>
      </c>
    </row>
    <row r="10" spans="1:34" ht="26.25" customHeight="1" thickBot="1" x14ac:dyDescent="0.25">
      <c r="B10" s="37"/>
      <c r="C10" s="41"/>
      <c r="D10" s="41"/>
      <c r="E10" s="41"/>
      <c r="F10" s="41"/>
      <c r="G10" s="41"/>
      <c r="H10" s="42"/>
      <c r="I10" s="52"/>
      <c r="J10" s="53"/>
      <c r="K10" s="53"/>
      <c r="L10" s="53"/>
      <c r="M10" s="53"/>
      <c r="N10" s="53"/>
      <c r="O10" s="53"/>
      <c r="P10" s="53"/>
      <c r="Q10" s="53"/>
      <c r="R10" s="58" t="s">
        <v>36</v>
      </c>
      <c r="S10" s="59" t="s">
        <v>37</v>
      </c>
      <c r="T10" s="53"/>
      <c r="U10" s="57"/>
    </row>
    <row r="11" spans="1:34" ht="75" customHeight="1" thickTop="1" thickBot="1" x14ac:dyDescent="0.25">
      <c r="A11" s="60"/>
      <c r="B11" s="61" t="s">
        <v>38</v>
      </c>
      <c r="C11" s="62" t="s">
        <v>377</v>
      </c>
      <c r="D11" s="62"/>
      <c r="E11" s="62"/>
      <c r="F11" s="62"/>
      <c r="G11" s="62"/>
      <c r="H11" s="62"/>
      <c r="I11" s="62" t="s">
        <v>378</v>
      </c>
      <c r="J11" s="62"/>
      <c r="K11" s="62"/>
      <c r="L11" s="62" t="s">
        <v>379</v>
      </c>
      <c r="M11" s="62"/>
      <c r="N11" s="62"/>
      <c r="O11" s="62"/>
      <c r="P11" s="63" t="s">
        <v>196</v>
      </c>
      <c r="Q11" s="63" t="s">
        <v>43</v>
      </c>
      <c r="R11" s="63">
        <v>6</v>
      </c>
      <c r="S11" s="63" t="s">
        <v>44</v>
      </c>
      <c r="T11" s="63" t="s">
        <v>44</v>
      </c>
      <c r="U11" s="64" t="str">
        <f t="shared" ref="U11:U35" si="0">IF(ISERR(T11/S11*100),"N/A",T11/S11*100)</f>
        <v>N/A</v>
      </c>
    </row>
    <row r="12" spans="1:34" ht="75" customHeight="1" thickTop="1" x14ac:dyDescent="0.2">
      <c r="A12" s="60"/>
      <c r="B12" s="61" t="s">
        <v>53</v>
      </c>
      <c r="C12" s="62" t="s">
        <v>380</v>
      </c>
      <c r="D12" s="62"/>
      <c r="E12" s="62"/>
      <c r="F12" s="62"/>
      <c r="G12" s="62"/>
      <c r="H12" s="62"/>
      <c r="I12" s="62" t="s">
        <v>381</v>
      </c>
      <c r="J12" s="62"/>
      <c r="K12" s="62"/>
      <c r="L12" s="62" t="s">
        <v>382</v>
      </c>
      <c r="M12" s="62"/>
      <c r="N12" s="62"/>
      <c r="O12" s="62"/>
      <c r="P12" s="63" t="s">
        <v>383</v>
      </c>
      <c r="Q12" s="63" t="s">
        <v>43</v>
      </c>
      <c r="R12" s="63">
        <v>55</v>
      </c>
      <c r="S12" s="63" t="s">
        <v>44</v>
      </c>
      <c r="T12" s="63" t="s">
        <v>44</v>
      </c>
      <c r="U12" s="64" t="str">
        <f t="shared" si="0"/>
        <v>N/A</v>
      </c>
    </row>
    <row r="13" spans="1:34" ht="75" customHeight="1" thickBot="1" x14ac:dyDescent="0.25">
      <c r="A13" s="60"/>
      <c r="B13" s="65" t="s">
        <v>45</v>
      </c>
      <c r="C13" s="66" t="s">
        <v>45</v>
      </c>
      <c r="D13" s="66"/>
      <c r="E13" s="66"/>
      <c r="F13" s="66"/>
      <c r="G13" s="66"/>
      <c r="H13" s="66"/>
      <c r="I13" s="66" t="s">
        <v>384</v>
      </c>
      <c r="J13" s="66"/>
      <c r="K13" s="66"/>
      <c r="L13" s="66" t="s">
        <v>385</v>
      </c>
      <c r="M13" s="66"/>
      <c r="N13" s="66"/>
      <c r="O13" s="66"/>
      <c r="P13" s="67" t="s">
        <v>196</v>
      </c>
      <c r="Q13" s="67" t="s">
        <v>386</v>
      </c>
      <c r="R13" s="67">
        <v>4.17</v>
      </c>
      <c r="S13" s="67" t="s">
        <v>44</v>
      </c>
      <c r="T13" s="67" t="s">
        <v>44</v>
      </c>
      <c r="U13" s="68" t="str">
        <f t="shared" si="0"/>
        <v>N/A</v>
      </c>
    </row>
    <row r="14" spans="1:34" ht="75" customHeight="1" thickTop="1" x14ac:dyDescent="0.2">
      <c r="A14" s="60"/>
      <c r="B14" s="61" t="s">
        <v>63</v>
      </c>
      <c r="C14" s="62" t="s">
        <v>387</v>
      </c>
      <c r="D14" s="62"/>
      <c r="E14" s="62"/>
      <c r="F14" s="62"/>
      <c r="G14" s="62"/>
      <c r="H14" s="62"/>
      <c r="I14" s="62" t="s">
        <v>388</v>
      </c>
      <c r="J14" s="62"/>
      <c r="K14" s="62"/>
      <c r="L14" s="62" t="s">
        <v>389</v>
      </c>
      <c r="M14" s="62"/>
      <c r="N14" s="62"/>
      <c r="O14" s="62"/>
      <c r="P14" s="63" t="s">
        <v>196</v>
      </c>
      <c r="Q14" s="63" t="s">
        <v>131</v>
      </c>
      <c r="R14" s="63">
        <v>16.559999999999999</v>
      </c>
      <c r="S14" s="63" t="s">
        <v>44</v>
      </c>
      <c r="T14" s="63">
        <v>22.22</v>
      </c>
      <c r="U14" s="64" t="str">
        <f t="shared" si="0"/>
        <v>N/A</v>
      </c>
    </row>
    <row r="15" spans="1:34" ht="75" customHeight="1" x14ac:dyDescent="0.2">
      <c r="A15" s="60"/>
      <c r="B15" s="65" t="s">
        <v>45</v>
      </c>
      <c r="C15" s="66" t="s">
        <v>45</v>
      </c>
      <c r="D15" s="66"/>
      <c r="E15" s="66"/>
      <c r="F15" s="66"/>
      <c r="G15" s="66"/>
      <c r="H15" s="66"/>
      <c r="I15" s="66" t="s">
        <v>390</v>
      </c>
      <c r="J15" s="66"/>
      <c r="K15" s="66"/>
      <c r="L15" s="66" t="s">
        <v>391</v>
      </c>
      <c r="M15" s="66"/>
      <c r="N15" s="66"/>
      <c r="O15" s="66"/>
      <c r="P15" s="67" t="s">
        <v>57</v>
      </c>
      <c r="Q15" s="67" t="s">
        <v>131</v>
      </c>
      <c r="R15" s="67">
        <v>74.260000000000005</v>
      </c>
      <c r="S15" s="67" t="s">
        <v>44</v>
      </c>
      <c r="T15" s="67">
        <v>71.38</v>
      </c>
      <c r="U15" s="68" t="str">
        <f t="shared" si="0"/>
        <v>N/A</v>
      </c>
    </row>
    <row r="16" spans="1:34" ht="75" customHeight="1" x14ac:dyDescent="0.2">
      <c r="A16" s="60"/>
      <c r="B16" s="65" t="s">
        <v>45</v>
      </c>
      <c r="C16" s="66" t="s">
        <v>45</v>
      </c>
      <c r="D16" s="66"/>
      <c r="E16" s="66"/>
      <c r="F16" s="66"/>
      <c r="G16" s="66"/>
      <c r="H16" s="66"/>
      <c r="I16" s="66" t="s">
        <v>392</v>
      </c>
      <c r="J16" s="66"/>
      <c r="K16" s="66"/>
      <c r="L16" s="66" t="s">
        <v>393</v>
      </c>
      <c r="M16" s="66"/>
      <c r="N16" s="66"/>
      <c r="O16" s="66"/>
      <c r="P16" s="67" t="s">
        <v>57</v>
      </c>
      <c r="Q16" s="67" t="s">
        <v>131</v>
      </c>
      <c r="R16" s="67">
        <v>100</v>
      </c>
      <c r="S16" s="67" t="s">
        <v>44</v>
      </c>
      <c r="T16" s="67">
        <v>256.52999999999997</v>
      </c>
      <c r="U16" s="68" t="str">
        <f t="shared" si="0"/>
        <v>N/A</v>
      </c>
    </row>
    <row r="17" spans="1:21" ht="75" customHeight="1" x14ac:dyDescent="0.2">
      <c r="A17" s="60"/>
      <c r="B17" s="65" t="s">
        <v>45</v>
      </c>
      <c r="C17" s="66" t="s">
        <v>394</v>
      </c>
      <c r="D17" s="66"/>
      <c r="E17" s="66"/>
      <c r="F17" s="66"/>
      <c r="G17" s="66"/>
      <c r="H17" s="66"/>
      <c r="I17" s="66" t="s">
        <v>395</v>
      </c>
      <c r="J17" s="66"/>
      <c r="K17" s="66"/>
      <c r="L17" s="66" t="s">
        <v>396</v>
      </c>
      <c r="M17" s="66"/>
      <c r="N17" s="66"/>
      <c r="O17" s="66"/>
      <c r="P17" s="67" t="s">
        <v>57</v>
      </c>
      <c r="Q17" s="67" t="s">
        <v>131</v>
      </c>
      <c r="R17" s="67">
        <v>80</v>
      </c>
      <c r="S17" s="67" t="s">
        <v>44</v>
      </c>
      <c r="T17" s="67">
        <v>114.32</v>
      </c>
      <c r="U17" s="68" t="str">
        <f t="shared" si="0"/>
        <v>N/A</v>
      </c>
    </row>
    <row r="18" spans="1:21" ht="75" customHeight="1" x14ac:dyDescent="0.2">
      <c r="A18" s="60"/>
      <c r="B18" s="65" t="s">
        <v>45</v>
      </c>
      <c r="C18" s="66" t="s">
        <v>45</v>
      </c>
      <c r="D18" s="66"/>
      <c r="E18" s="66"/>
      <c r="F18" s="66"/>
      <c r="G18" s="66"/>
      <c r="H18" s="66"/>
      <c r="I18" s="66" t="s">
        <v>397</v>
      </c>
      <c r="J18" s="66"/>
      <c r="K18" s="66"/>
      <c r="L18" s="66" t="s">
        <v>398</v>
      </c>
      <c r="M18" s="66"/>
      <c r="N18" s="66"/>
      <c r="O18" s="66"/>
      <c r="P18" s="67" t="s">
        <v>57</v>
      </c>
      <c r="Q18" s="67" t="s">
        <v>131</v>
      </c>
      <c r="R18" s="67">
        <v>85</v>
      </c>
      <c r="S18" s="67" t="s">
        <v>44</v>
      </c>
      <c r="T18" s="67">
        <v>81.92</v>
      </c>
      <c r="U18" s="68" t="str">
        <f t="shared" si="0"/>
        <v>N/A</v>
      </c>
    </row>
    <row r="19" spans="1:21" ht="75" customHeight="1" x14ac:dyDescent="0.2">
      <c r="A19" s="60"/>
      <c r="B19" s="65" t="s">
        <v>45</v>
      </c>
      <c r="C19" s="66" t="s">
        <v>399</v>
      </c>
      <c r="D19" s="66"/>
      <c r="E19" s="66"/>
      <c r="F19" s="66"/>
      <c r="G19" s="66"/>
      <c r="H19" s="66"/>
      <c r="I19" s="66" t="s">
        <v>400</v>
      </c>
      <c r="J19" s="66"/>
      <c r="K19" s="66"/>
      <c r="L19" s="66" t="s">
        <v>401</v>
      </c>
      <c r="M19" s="66"/>
      <c r="N19" s="66"/>
      <c r="O19" s="66"/>
      <c r="P19" s="67" t="s">
        <v>57</v>
      </c>
      <c r="Q19" s="67" t="s">
        <v>131</v>
      </c>
      <c r="R19" s="67">
        <v>100</v>
      </c>
      <c r="S19" s="67" t="s">
        <v>44</v>
      </c>
      <c r="T19" s="67">
        <v>27.83</v>
      </c>
      <c r="U19" s="68" t="str">
        <f t="shared" si="0"/>
        <v>N/A</v>
      </c>
    </row>
    <row r="20" spans="1:21" ht="75" customHeight="1" x14ac:dyDescent="0.2">
      <c r="A20" s="60"/>
      <c r="B20" s="65" t="s">
        <v>45</v>
      </c>
      <c r="C20" s="66" t="s">
        <v>45</v>
      </c>
      <c r="D20" s="66"/>
      <c r="E20" s="66"/>
      <c r="F20" s="66"/>
      <c r="G20" s="66"/>
      <c r="H20" s="66"/>
      <c r="I20" s="66" t="s">
        <v>402</v>
      </c>
      <c r="J20" s="66"/>
      <c r="K20" s="66"/>
      <c r="L20" s="66" t="s">
        <v>403</v>
      </c>
      <c r="M20" s="66"/>
      <c r="N20" s="66"/>
      <c r="O20" s="66"/>
      <c r="P20" s="67" t="s">
        <v>57</v>
      </c>
      <c r="Q20" s="67" t="s">
        <v>131</v>
      </c>
      <c r="R20" s="67">
        <v>100</v>
      </c>
      <c r="S20" s="67" t="s">
        <v>44</v>
      </c>
      <c r="T20" s="67">
        <v>21.17</v>
      </c>
      <c r="U20" s="68" t="str">
        <f t="shared" si="0"/>
        <v>N/A</v>
      </c>
    </row>
    <row r="21" spans="1:21" ht="75" customHeight="1" x14ac:dyDescent="0.2">
      <c r="A21" s="60"/>
      <c r="B21" s="65" t="s">
        <v>45</v>
      </c>
      <c r="C21" s="66" t="s">
        <v>404</v>
      </c>
      <c r="D21" s="66"/>
      <c r="E21" s="66"/>
      <c r="F21" s="66"/>
      <c r="G21" s="66"/>
      <c r="H21" s="66"/>
      <c r="I21" s="66" t="s">
        <v>405</v>
      </c>
      <c r="J21" s="66"/>
      <c r="K21" s="66"/>
      <c r="L21" s="66" t="s">
        <v>406</v>
      </c>
      <c r="M21" s="66"/>
      <c r="N21" s="66"/>
      <c r="O21" s="66"/>
      <c r="P21" s="67" t="s">
        <v>57</v>
      </c>
      <c r="Q21" s="67" t="s">
        <v>131</v>
      </c>
      <c r="R21" s="67">
        <v>90.91</v>
      </c>
      <c r="S21" s="67" t="s">
        <v>44</v>
      </c>
      <c r="T21" s="67">
        <v>86.89</v>
      </c>
      <c r="U21" s="68" t="str">
        <f t="shared" si="0"/>
        <v>N/A</v>
      </c>
    </row>
    <row r="22" spans="1:21" ht="75" customHeight="1" x14ac:dyDescent="0.2">
      <c r="A22" s="60"/>
      <c r="B22" s="65" t="s">
        <v>45</v>
      </c>
      <c r="C22" s="66" t="s">
        <v>45</v>
      </c>
      <c r="D22" s="66"/>
      <c r="E22" s="66"/>
      <c r="F22" s="66"/>
      <c r="G22" s="66"/>
      <c r="H22" s="66"/>
      <c r="I22" s="66" t="s">
        <v>407</v>
      </c>
      <c r="J22" s="66"/>
      <c r="K22" s="66"/>
      <c r="L22" s="66" t="s">
        <v>408</v>
      </c>
      <c r="M22" s="66"/>
      <c r="N22" s="66"/>
      <c r="O22" s="66"/>
      <c r="P22" s="67" t="s">
        <v>57</v>
      </c>
      <c r="Q22" s="67" t="s">
        <v>131</v>
      </c>
      <c r="R22" s="67">
        <v>90.91</v>
      </c>
      <c r="S22" s="67" t="s">
        <v>44</v>
      </c>
      <c r="T22" s="67">
        <v>92.08</v>
      </c>
      <c r="U22" s="68" t="str">
        <f t="shared" si="0"/>
        <v>N/A</v>
      </c>
    </row>
    <row r="23" spans="1:21" ht="75" customHeight="1" x14ac:dyDescent="0.2">
      <c r="A23" s="60"/>
      <c r="B23" s="65" t="s">
        <v>45</v>
      </c>
      <c r="C23" s="66" t="s">
        <v>409</v>
      </c>
      <c r="D23" s="66"/>
      <c r="E23" s="66"/>
      <c r="F23" s="66"/>
      <c r="G23" s="66"/>
      <c r="H23" s="66"/>
      <c r="I23" s="66" t="s">
        <v>410</v>
      </c>
      <c r="J23" s="66"/>
      <c r="K23" s="66"/>
      <c r="L23" s="66" t="s">
        <v>411</v>
      </c>
      <c r="M23" s="66"/>
      <c r="N23" s="66"/>
      <c r="O23" s="66"/>
      <c r="P23" s="67" t="s">
        <v>196</v>
      </c>
      <c r="Q23" s="67" t="s">
        <v>412</v>
      </c>
      <c r="R23" s="67">
        <v>7</v>
      </c>
      <c r="S23" s="67" t="s">
        <v>44</v>
      </c>
      <c r="T23" s="67">
        <v>26.1</v>
      </c>
      <c r="U23" s="68" t="str">
        <f t="shared" si="0"/>
        <v>N/A</v>
      </c>
    </row>
    <row r="24" spans="1:21" ht="75" customHeight="1" thickBot="1" x14ac:dyDescent="0.25">
      <c r="A24" s="60"/>
      <c r="B24" s="65" t="s">
        <v>45</v>
      </c>
      <c r="C24" s="66" t="s">
        <v>413</v>
      </c>
      <c r="D24" s="66"/>
      <c r="E24" s="66"/>
      <c r="F24" s="66"/>
      <c r="G24" s="66"/>
      <c r="H24" s="66"/>
      <c r="I24" s="66" t="s">
        <v>414</v>
      </c>
      <c r="J24" s="66"/>
      <c r="K24" s="66"/>
      <c r="L24" s="66" t="s">
        <v>415</v>
      </c>
      <c r="M24" s="66"/>
      <c r="N24" s="66"/>
      <c r="O24" s="66"/>
      <c r="P24" s="67" t="s">
        <v>196</v>
      </c>
      <c r="Q24" s="67" t="s">
        <v>412</v>
      </c>
      <c r="R24" s="67">
        <v>11.11</v>
      </c>
      <c r="S24" s="67" t="s">
        <v>44</v>
      </c>
      <c r="T24" s="67">
        <v>10.4</v>
      </c>
      <c r="U24" s="68" t="str">
        <f t="shared" si="0"/>
        <v>N/A</v>
      </c>
    </row>
    <row r="25" spans="1:21" ht="75" customHeight="1" thickTop="1" x14ac:dyDescent="0.2">
      <c r="A25" s="60"/>
      <c r="B25" s="61" t="s">
        <v>79</v>
      </c>
      <c r="C25" s="62" t="s">
        <v>416</v>
      </c>
      <c r="D25" s="62"/>
      <c r="E25" s="62"/>
      <c r="F25" s="62"/>
      <c r="G25" s="62"/>
      <c r="H25" s="62"/>
      <c r="I25" s="62" t="s">
        <v>417</v>
      </c>
      <c r="J25" s="62"/>
      <c r="K25" s="62"/>
      <c r="L25" s="62" t="s">
        <v>418</v>
      </c>
      <c r="M25" s="62"/>
      <c r="N25" s="62"/>
      <c r="O25" s="62"/>
      <c r="P25" s="63" t="s">
        <v>57</v>
      </c>
      <c r="Q25" s="63" t="s">
        <v>83</v>
      </c>
      <c r="R25" s="63">
        <v>75</v>
      </c>
      <c r="S25" s="63" t="s">
        <v>44</v>
      </c>
      <c r="T25" s="63">
        <v>75.95</v>
      </c>
      <c r="U25" s="64" t="str">
        <f t="shared" si="0"/>
        <v>N/A</v>
      </c>
    </row>
    <row r="26" spans="1:21" ht="75" customHeight="1" x14ac:dyDescent="0.2">
      <c r="A26" s="60"/>
      <c r="B26" s="65" t="s">
        <v>45</v>
      </c>
      <c r="C26" s="66" t="s">
        <v>45</v>
      </c>
      <c r="D26" s="66"/>
      <c r="E26" s="66"/>
      <c r="F26" s="66"/>
      <c r="G26" s="66"/>
      <c r="H26" s="66"/>
      <c r="I26" s="66" t="s">
        <v>419</v>
      </c>
      <c r="J26" s="66"/>
      <c r="K26" s="66"/>
      <c r="L26" s="66" t="s">
        <v>420</v>
      </c>
      <c r="M26" s="66"/>
      <c r="N26" s="66"/>
      <c r="O26" s="66"/>
      <c r="P26" s="67" t="s">
        <v>57</v>
      </c>
      <c r="Q26" s="67" t="s">
        <v>83</v>
      </c>
      <c r="R26" s="67">
        <v>100</v>
      </c>
      <c r="S26" s="67" t="s">
        <v>44</v>
      </c>
      <c r="T26" s="67">
        <v>100</v>
      </c>
      <c r="U26" s="68" t="str">
        <f t="shared" si="0"/>
        <v>N/A</v>
      </c>
    </row>
    <row r="27" spans="1:21" ht="75" customHeight="1" x14ac:dyDescent="0.2">
      <c r="A27" s="60"/>
      <c r="B27" s="65" t="s">
        <v>45</v>
      </c>
      <c r="C27" s="66" t="s">
        <v>421</v>
      </c>
      <c r="D27" s="66"/>
      <c r="E27" s="66"/>
      <c r="F27" s="66"/>
      <c r="G27" s="66"/>
      <c r="H27" s="66"/>
      <c r="I27" s="66" t="s">
        <v>422</v>
      </c>
      <c r="J27" s="66"/>
      <c r="K27" s="66"/>
      <c r="L27" s="66" t="s">
        <v>423</v>
      </c>
      <c r="M27" s="66"/>
      <c r="N27" s="66"/>
      <c r="O27" s="66"/>
      <c r="P27" s="67" t="s">
        <v>57</v>
      </c>
      <c r="Q27" s="67" t="s">
        <v>83</v>
      </c>
      <c r="R27" s="67">
        <v>80</v>
      </c>
      <c r="S27" s="67" t="s">
        <v>44</v>
      </c>
      <c r="T27" s="67">
        <v>76.989999999999995</v>
      </c>
      <c r="U27" s="68" t="str">
        <f t="shared" si="0"/>
        <v>N/A</v>
      </c>
    </row>
    <row r="28" spans="1:21" ht="75" customHeight="1" x14ac:dyDescent="0.2">
      <c r="A28" s="60"/>
      <c r="B28" s="65" t="s">
        <v>45</v>
      </c>
      <c r="C28" s="66" t="s">
        <v>424</v>
      </c>
      <c r="D28" s="66"/>
      <c r="E28" s="66"/>
      <c r="F28" s="66"/>
      <c r="G28" s="66"/>
      <c r="H28" s="66"/>
      <c r="I28" s="66" t="s">
        <v>425</v>
      </c>
      <c r="J28" s="66"/>
      <c r="K28" s="66"/>
      <c r="L28" s="66" t="s">
        <v>426</v>
      </c>
      <c r="M28" s="66"/>
      <c r="N28" s="66"/>
      <c r="O28" s="66"/>
      <c r="P28" s="67" t="s">
        <v>57</v>
      </c>
      <c r="Q28" s="67" t="s">
        <v>83</v>
      </c>
      <c r="R28" s="67">
        <v>100</v>
      </c>
      <c r="S28" s="67" t="s">
        <v>44</v>
      </c>
      <c r="T28" s="67">
        <v>37.54</v>
      </c>
      <c r="U28" s="68" t="str">
        <f t="shared" si="0"/>
        <v>N/A</v>
      </c>
    </row>
    <row r="29" spans="1:21" ht="75" customHeight="1" x14ac:dyDescent="0.2">
      <c r="A29" s="60"/>
      <c r="B29" s="65" t="s">
        <v>45</v>
      </c>
      <c r="C29" s="66" t="s">
        <v>427</v>
      </c>
      <c r="D29" s="66"/>
      <c r="E29" s="66"/>
      <c r="F29" s="66"/>
      <c r="G29" s="66"/>
      <c r="H29" s="66"/>
      <c r="I29" s="66" t="s">
        <v>428</v>
      </c>
      <c r="J29" s="66"/>
      <c r="K29" s="66"/>
      <c r="L29" s="66" t="s">
        <v>429</v>
      </c>
      <c r="M29" s="66"/>
      <c r="N29" s="66"/>
      <c r="O29" s="66"/>
      <c r="P29" s="67" t="s">
        <v>57</v>
      </c>
      <c r="Q29" s="67" t="s">
        <v>83</v>
      </c>
      <c r="R29" s="67">
        <v>90.91</v>
      </c>
      <c r="S29" s="67" t="s">
        <v>44</v>
      </c>
      <c r="T29" s="67">
        <v>86.89</v>
      </c>
      <c r="U29" s="68" t="str">
        <f t="shared" si="0"/>
        <v>N/A</v>
      </c>
    </row>
    <row r="30" spans="1:21" ht="75" customHeight="1" x14ac:dyDescent="0.2">
      <c r="A30" s="60"/>
      <c r="B30" s="65" t="s">
        <v>45</v>
      </c>
      <c r="C30" s="66" t="s">
        <v>430</v>
      </c>
      <c r="D30" s="66"/>
      <c r="E30" s="66"/>
      <c r="F30" s="66"/>
      <c r="G30" s="66"/>
      <c r="H30" s="66"/>
      <c r="I30" s="66" t="s">
        <v>431</v>
      </c>
      <c r="J30" s="66"/>
      <c r="K30" s="66"/>
      <c r="L30" s="66" t="s">
        <v>432</v>
      </c>
      <c r="M30" s="66"/>
      <c r="N30" s="66"/>
      <c r="O30" s="66"/>
      <c r="P30" s="67" t="s">
        <v>57</v>
      </c>
      <c r="Q30" s="67" t="s">
        <v>206</v>
      </c>
      <c r="R30" s="67">
        <v>80</v>
      </c>
      <c r="S30" s="67" t="s">
        <v>44</v>
      </c>
      <c r="T30" s="67" t="s">
        <v>44</v>
      </c>
      <c r="U30" s="68" t="str">
        <f t="shared" si="0"/>
        <v>N/A</v>
      </c>
    </row>
    <row r="31" spans="1:21" ht="75" customHeight="1" x14ac:dyDescent="0.2">
      <c r="A31" s="60"/>
      <c r="B31" s="65" t="s">
        <v>45</v>
      </c>
      <c r="C31" s="66" t="s">
        <v>433</v>
      </c>
      <c r="D31" s="66"/>
      <c r="E31" s="66"/>
      <c r="F31" s="66"/>
      <c r="G31" s="66"/>
      <c r="H31" s="66"/>
      <c r="I31" s="66" t="s">
        <v>434</v>
      </c>
      <c r="J31" s="66"/>
      <c r="K31" s="66"/>
      <c r="L31" s="66" t="s">
        <v>435</v>
      </c>
      <c r="M31" s="66"/>
      <c r="N31" s="66"/>
      <c r="O31" s="66"/>
      <c r="P31" s="67" t="s">
        <v>57</v>
      </c>
      <c r="Q31" s="67" t="s">
        <v>83</v>
      </c>
      <c r="R31" s="67">
        <v>30</v>
      </c>
      <c r="S31" s="67" t="s">
        <v>44</v>
      </c>
      <c r="T31" s="67">
        <v>30.49</v>
      </c>
      <c r="U31" s="68" t="str">
        <f t="shared" si="0"/>
        <v>N/A</v>
      </c>
    </row>
    <row r="32" spans="1:21" ht="75" customHeight="1" x14ac:dyDescent="0.2">
      <c r="A32" s="60"/>
      <c r="B32" s="65" t="s">
        <v>45</v>
      </c>
      <c r="C32" s="66" t="s">
        <v>45</v>
      </c>
      <c r="D32" s="66"/>
      <c r="E32" s="66"/>
      <c r="F32" s="66"/>
      <c r="G32" s="66"/>
      <c r="H32" s="66"/>
      <c r="I32" s="66" t="s">
        <v>436</v>
      </c>
      <c r="J32" s="66"/>
      <c r="K32" s="66"/>
      <c r="L32" s="66" t="s">
        <v>437</v>
      </c>
      <c r="M32" s="66"/>
      <c r="N32" s="66"/>
      <c r="O32" s="66"/>
      <c r="P32" s="67" t="s">
        <v>57</v>
      </c>
      <c r="Q32" s="67" t="s">
        <v>83</v>
      </c>
      <c r="R32" s="67">
        <v>42</v>
      </c>
      <c r="S32" s="67" t="s">
        <v>44</v>
      </c>
      <c r="T32" s="67">
        <v>31.87</v>
      </c>
      <c r="U32" s="68" t="str">
        <f t="shared" si="0"/>
        <v>N/A</v>
      </c>
    </row>
    <row r="33" spans="1:22" ht="75" customHeight="1" x14ac:dyDescent="0.2">
      <c r="A33" s="60"/>
      <c r="B33" s="65" t="s">
        <v>45</v>
      </c>
      <c r="C33" s="66" t="s">
        <v>438</v>
      </c>
      <c r="D33" s="66"/>
      <c r="E33" s="66"/>
      <c r="F33" s="66"/>
      <c r="G33" s="66"/>
      <c r="H33" s="66"/>
      <c r="I33" s="66" t="s">
        <v>439</v>
      </c>
      <c r="J33" s="66"/>
      <c r="K33" s="66"/>
      <c r="L33" s="66" t="s">
        <v>440</v>
      </c>
      <c r="M33" s="66"/>
      <c r="N33" s="66"/>
      <c r="O33" s="66"/>
      <c r="P33" s="67" t="s">
        <v>57</v>
      </c>
      <c r="Q33" s="67" t="s">
        <v>441</v>
      </c>
      <c r="R33" s="67">
        <v>108.5</v>
      </c>
      <c r="S33" s="67" t="s">
        <v>44</v>
      </c>
      <c r="T33" s="67">
        <v>62.88</v>
      </c>
      <c r="U33" s="68" t="str">
        <f t="shared" si="0"/>
        <v>N/A</v>
      </c>
    </row>
    <row r="34" spans="1:22" ht="75" customHeight="1" x14ac:dyDescent="0.2">
      <c r="A34" s="60"/>
      <c r="B34" s="65" t="s">
        <v>45</v>
      </c>
      <c r="C34" s="66" t="s">
        <v>45</v>
      </c>
      <c r="D34" s="66"/>
      <c r="E34" s="66"/>
      <c r="F34" s="66"/>
      <c r="G34" s="66"/>
      <c r="H34" s="66"/>
      <c r="I34" s="66" t="s">
        <v>442</v>
      </c>
      <c r="J34" s="66"/>
      <c r="K34" s="66"/>
      <c r="L34" s="66" t="s">
        <v>443</v>
      </c>
      <c r="M34" s="66"/>
      <c r="N34" s="66"/>
      <c r="O34" s="66"/>
      <c r="P34" s="67" t="s">
        <v>57</v>
      </c>
      <c r="Q34" s="67" t="s">
        <v>441</v>
      </c>
      <c r="R34" s="67">
        <v>109</v>
      </c>
      <c r="S34" s="67" t="s">
        <v>44</v>
      </c>
      <c r="T34" s="67">
        <v>66.48</v>
      </c>
      <c r="U34" s="68" t="str">
        <f t="shared" si="0"/>
        <v>N/A</v>
      </c>
    </row>
    <row r="35" spans="1:22" ht="75" customHeight="1" thickBot="1" x14ac:dyDescent="0.25">
      <c r="A35" s="60"/>
      <c r="B35" s="65" t="s">
        <v>45</v>
      </c>
      <c r="C35" s="66" t="s">
        <v>444</v>
      </c>
      <c r="D35" s="66"/>
      <c r="E35" s="66"/>
      <c r="F35" s="66"/>
      <c r="G35" s="66"/>
      <c r="H35" s="66"/>
      <c r="I35" s="66" t="s">
        <v>445</v>
      </c>
      <c r="J35" s="66"/>
      <c r="K35" s="66"/>
      <c r="L35" s="66" t="s">
        <v>446</v>
      </c>
      <c r="M35" s="66"/>
      <c r="N35" s="66"/>
      <c r="O35" s="66"/>
      <c r="P35" s="67" t="s">
        <v>57</v>
      </c>
      <c r="Q35" s="67" t="s">
        <v>83</v>
      </c>
      <c r="R35" s="67">
        <v>108.99</v>
      </c>
      <c r="S35" s="67" t="s">
        <v>44</v>
      </c>
      <c r="T35" s="67">
        <v>147.71</v>
      </c>
      <c r="U35" s="68" t="str">
        <f t="shared" si="0"/>
        <v>N/A</v>
      </c>
    </row>
    <row r="36" spans="1:22" ht="22.5" customHeight="1" thickTop="1" thickBot="1" x14ac:dyDescent="0.25">
      <c r="B36" s="13" t="s">
        <v>90</v>
      </c>
      <c r="C36" s="14"/>
      <c r="D36" s="14"/>
      <c r="E36" s="14"/>
      <c r="F36" s="14"/>
      <c r="G36" s="14"/>
      <c r="H36" s="15"/>
      <c r="I36" s="15"/>
      <c r="J36" s="15"/>
      <c r="K36" s="15"/>
      <c r="L36" s="15"/>
      <c r="M36" s="15"/>
      <c r="N36" s="15"/>
      <c r="O36" s="15"/>
      <c r="P36" s="15"/>
      <c r="Q36" s="15"/>
      <c r="R36" s="15"/>
      <c r="S36" s="15"/>
      <c r="T36" s="15"/>
      <c r="U36" s="16"/>
      <c r="V36" s="70"/>
    </row>
    <row r="37" spans="1:22" ht="26.25" customHeight="1" thickTop="1" x14ac:dyDescent="0.2">
      <c r="B37" s="71"/>
      <c r="C37" s="72"/>
      <c r="D37" s="72"/>
      <c r="E37" s="72"/>
      <c r="F37" s="72"/>
      <c r="G37" s="72"/>
      <c r="H37" s="73"/>
      <c r="I37" s="73"/>
      <c r="J37" s="73"/>
      <c r="K37" s="73"/>
      <c r="L37" s="73"/>
      <c r="M37" s="73"/>
      <c r="N37" s="73"/>
      <c r="O37" s="73"/>
      <c r="P37" s="74"/>
      <c r="Q37" s="75"/>
      <c r="R37" s="76" t="s">
        <v>91</v>
      </c>
      <c r="S37" s="44" t="s">
        <v>92</v>
      </c>
      <c r="T37" s="76" t="s">
        <v>93</v>
      </c>
      <c r="U37" s="44" t="s">
        <v>94</v>
      </c>
    </row>
    <row r="38" spans="1:22" ht="26.25" customHeight="1" thickBot="1" x14ac:dyDescent="0.25">
      <c r="B38" s="77"/>
      <c r="C38" s="78"/>
      <c r="D38" s="78"/>
      <c r="E38" s="78"/>
      <c r="F38" s="78"/>
      <c r="G38" s="78"/>
      <c r="H38" s="79"/>
      <c r="I38" s="79"/>
      <c r="J38" s="79"/>
      <c r="K38" s="79"/>
      <c r="L38" s="79"/>
      <c r="M38" s="79"/>
      <c r="N38" s="79"/>
      <c r="O38" s="79"/>
      <c r="P38" s="80"/>
      <c r="Q38" s="81"/>
      <c r="R38" s="82" t="s">
        <v>95</v>
      </c>
      <c r="S38" s="81" t="s">
        <v>95</v>
      </c>
      <c r="T38" s="81" t="s">
        <v>95</v>
      </c>
      <c r="U38" s="81" t="s">
        <v>96</v>
      </c>
    </row>
    <row r="39" spans="1:22" ht="13.5" customHeight="1" thickBot="1" x14ac:dyDescent="0.25">
      <c r="B39" s="83" t="s">
        <v>97</v>
      </c>
      <c r="C39" s="84"/>
      <c r="D39" s="84"/>
      <c r="E39" s="85"/>
      <c r="F39" s="85"/>
      <c r="G39" s="85"/>
      <c r="H39" s="86"/>
      <c r="I39" s="86"/>
      <c r="J39" s="86"/>
      <c r="K39" s="86"/>
      <c r="L39" s="86"/>
      <c r="M39" s="86"/>
      <c r="N39" s="86"/>
      <c r="O39" s="86"/>
      <c r="P39" s="87"/>
      <c r="Q39" s="87"/>
      <c r="R39" s="88" t="str">
        <f t="shared" ref="R39:T40" si="1">"N/D"</f>
        <v>N/D</v>
      </c>
      <c r="S39" s="88" t="str">
        <f t="shared" si="1"/>
        <v>N/D</v>
      </c>
      <c r="T39" s="88" t="str">
        <f t="shared" si="1"/>
        <v>N/D</v>
      </c>
      <c r="U39" s="89" t="str">
        <f>+IF(ISERR(T39/S39*100),"N/A",T39/S39*100)</f>
        <v>N/A</v>
      </c>
    </row>
    <row r="40" spans="1:22" ht="13.5" customHeight="1" thickBot="1" x14ac:dyDescent="0.25">
      <c r="B40" s="90" t="s">
        <v>98</v>
      </c>
      <c r="C40" s="91"/>
      <c r="D40" s="91"/>
      <c r="E40" s="92"/>
      <c r="F40" s="92"/>
      <c r="G40" s="92"/>
      <c r="H40" s="93"/>
      <c r="I40" s="93"/>
      <c r="J40" s="93"/>
      <c r="K40" s="93"/>
      <c r="L40" s="93"/>
      <c r="M40" s="93"/>
      <c r="N40" s="93"/>
      <c r="O40" s="93"/>
      <c r="P40" s="94"/>
      <c r="Q40" s="94"/>
      <c r="R40" s="88" t="str">
        <f t="shared" si="1"/>
        <v>N/D</v>
      </c>
      <c r="S40" s="88" t="str">
        <f t="shared" si="1"/>
        <v>N/D</v>
      </c>
      <c r="T40" s="88" t="str">
        <f t="shared" si="1"/>
        <v>N/D</v>
      </c>
      <c r="U40" s="89" t="str">
        <f>+IF(ISERR(T40/S40*100),"N/A",T40/S40*100)</f>
        <v>N/A</v>
      </c>
    </row>
    <row r="41" spans="1:22" ht="14.85" customHeight="1" thickTop="1" thickBot="1" x14ac:dyDescent="0.25">
      <c r="B41" s="13" t="s">
        <v>99</v>
      </c>
      <c r="C41" s="14"/>
      <c r="D41" s="14"/>
      <c r="E41" s="14"/>
      <c r="F41" s="14"/>
      <c r="G41" s="14"/>
      <c r="H41" s="15"/>
      <c r="I41" s="15"/>
      <c r="J41" s="15"/>
      <c r="K41" s="15"/>
      <c r="L41" s="15"/>
      <c r="M41" s="15"/>
      <c r="N41" s="15"/>
      <c r="O41" s="15"/>
      <c r="P41" s="15"/>
      <c r="Q41" s="15"/>
      <c r="R41" s="15"/>
      <c r="S41" s="15"/>
      <c r="T41" s="15"/>
      <c r="U41" s="16"/>
    </row>
    <row r="42" spans="1:22" ht="44.25" customHeight="1" thickTop="1" x14ac:dyDescent="0.2">
      <c r="B42" s="95" t="s">
        <v>100</v>
      </c>
      <c r="C42" s="97"/>
      <c r="D42" s="97"/>
      <c r="E42" s="97"/>
      <c r="F42" s="97"/>
      <c r="G42" s="97"/>
      <c r="H42" s="97"/>
      <c r="I42" s="97"/>
      <c r="J42" s="97"/>
      <c r="K42" s="97"/>
      <c r="L42" s="97"/>
      <c r="M42" s="97"/>
      <c r="N42" s="97"/>
      <c r="O42" s="97"/>
      <c r="P42" s="97"/>
      <c r="Q42" s="97"/>
      <c r="R42" s="97"/>
      <c r="S42" s="97"/>
      <c r="T42" s="97"/>
      <c r="U42" s="96"/>
    </row>
    <row r="43" spans="1:22" ht="34.5" customHeight="1" x14ac:dyDescent="0.2">
      <c r="B43" s="98" t="s">
        <v>447</v>
      </c>
      <c r="C43" s="100"/>
      <c r="D43" s="100"/>
      <c r="E43" s="100"/>
      <c r="F43" s="100"/>
      <c r="G43" s="100"/>
      <c r="H43" s="100"/>
      <c r="I43" s="100"/>
      <c r="J43" s="100"/>
      <c r="K43" s="100"/>
      <c r="L43" s="100"/>
      <c r="M43" s="100"/>
      <c r="N43" s="100"/>
      <c r="O43" s="100"/>
      <c r="P43" s="100"/>
      <c r="Q43" s="100"/>
      <c r="R43" s="100"/>
      <c r="S43" s="100"/>
      <c r="T43" s="100"/>
      <c r="U43" s="99"/>
    </row>
    <row r="44" spans="1:22" ht="34.5" customHeight="1" x14ac:dyDescent="0.2">
      <c r="B44" s="98" t="s">
        <v>448</v>
      </c>
      <c r="C44" s="100"/>
      <c r="D44" s="100"/>
      <c r="E44" s="100"/>
      <c r="F44" s="100"/>
      <c r="G44" s="100"/>
      <c r="H44" s="100"/>
      <c r="I44" s="100"/>
      <c r="J44" s="100"/>
      <c r="K44" s="100"/>
      <c r="L44" s="100"/>
      <c r="M44" s="100"/>
      <c r="N44" s="100"/>
      <c r="O44" s="100"/>
      <c r="P44" s="100"/>
      <c r="Q44" s="100"/>
      <c r="R44" s="100"/>
      <c r="S44" s="100"/>
      <c r="T44" s="100"/>
      <c r="U44" s="99"/>
    </row>
    <row r="45" spans="1:22" ht="34.5" customHeight="1" x14ac:dyDescent="0.2">
      <c r="B45" s="98" t="s">
        <v>449</v>
      </c>
      <c r="C45" s="100"/>
      <c r="D45" s="100"/>
      <c r="E45" s="100"/>
      <c r="F45" s="100"/>
      <c r="G45" s="100"/>
      <c r="H45" s="100"/>
      <c r="I45" s="100"/>
      <c r="J45" s="100"/>
      <c r="K45" s="100"/>
      <c r="L45" s="100"/>
      <c r="M45" s="100"/>
      <c r="N45" s="100"/>
      <c r="O45" s="100"/>
      <c r="P45" s="100"/>
      <c r="Q45" s="100"/>
      <c r="R45" s="100"/>
      <c r="S45" s="100"/>
      <c r="T45" s="100"/>
      <c r="U45" s="99"/>
    </row>
    <row r="46" spans="1:22" ht="114" customHeight="1" x14ac:dyDescent="0.2">
      <c r="B46" s="98" t="s">
        <v>450</v>
      </c>
      <c r="C46" s="100"/>
      <c r="D46" s="100"/>
      <c r="E46" s="100"/>
      <c r="F46" s="100"/>
      <c r="G46" s="100"/>
      <c r="H46" s="100"/>
      <c r="I46" s="100"/>
      <c r="J46" s="100"/>
      <c r="K46" s="100"/>
      <c r="L46" s="100"/>
      <c r="M46" s="100"/>
      <c r="N46" s="100"/>
      <c r="O46" s="100"/>
      <c r="P46" s="100"/>
      <c r="Q46" s="100"/>
      <c r="R46" s="100"/>
      <c r="S46" s="100"/>
      <c r="T46" s="100"/>
      <c r="U46" s="99"/>
    </row>
    <row r="47" spans="1:22" ht="108.95" customHeight="1" x14ac:dyDescent="0.2">
      <c r="B47" s="98" t="s">
        <v>451</v>
      </c>
      <c r="C47" s="100"/>
      <c r="D47" s="100"/>
      <c r="E47" s="100"/>
      <c r="F47" s="100"/>
      <c r="G47" s="100"/>
      <c r="H47" s="100"/>
      <c r="I47" s="100"/>
      <c r="J47" s="100"/>
      <c r="K47" s="100"/>
      <c r="L47" s="100"/>
      <c r="M47" s="100"/>
      <c r="N47" s="100"/>
      <c r="O47" s="100"/>
      <c r="P47" s="100"/>
      <c r="Q47" s="100"/>
      <c r="R47" s="100"/>
      <c r="S47" s="100"/>
      <c r="T47" s="100"/>
      <c r="U47" s="99"/>
    </row>
    <row r="48" spans="1:22" ht="96.2" customHeight="1" x14ac:dyDescent="0.2">
      <c r="B48" s="98" t="s">
        <v>452</v>
      </c>
      <c r="C48" s="100"/>
      <c r="D48" s="100"/>
      <c r="E48" s="100"/>
      <c r="F48" s="100"/>
      <c r="G48" s="100"/>
      <c r="H48" s="100"/>
      <c r="I48" s="100"/>
      <c r="J48" s="100"/>
      <c r="K48" s="100"/>
      <c r="L48" s="100"/>
      <c r="M48" s="100"/>
      <c r="N48" s="100"/>
      <c r="O48" s="100"/>
      <c r="P48" s="100"/>
      <c r="Q48" s="100"/>
      <c r="R48" s="100"/>
      <c r="S48" s="100"/>
      <c r="T48" s="100"/>
      <c r="U48" s="99"/>
    </row>
    <row r="49" spans="2:21" ht="135.6" customHeight="1" x14ac:dyDescent="0.2">
      <c r="B49" s="98" t="s">
        <v>453</v>
      </c>
      <c r="C49" s="100"/>
      <c r="D49" s="100"/>
      <c r="E49" s="100"/>
      <c r="F49" s="100"/>
      <c r="G49" s="100"/>
      <c r="H49" s="100"/>
      <c r="I49" s="100"/>
      <c r="J49" s="100"/>
      <c r="K49" s="100"/>
      <c r="L49" s="100"/>
      <c r="M49" s="100"/>
      <c r="N49" s="100"/>
      <c r="O49" s="100"/>
      <c r="P49" s="100"/>
      <c r="Q49" s="100"/>
      <c r="R49" s="100"/>
      <c r="S49" s="100"/>
      <c r="T49" s="100"/>
      <c r="U49" s="99"/>
    </row>
    <row r="50" spans="2:21" ht="138.6" customHeight="1" x14ac:dyDescent="0.2">
      <c r="B50" s="98" t="s">
        <v>454</v>
      </c>
      <c r="C50" s="100"/>
      <c r="D50" s="100"/>
      <c r="E50" s="100"/>
      <c r="F50" s="100"/>
      <c r="G50" s="100"/>
      <c r="H50" s="100"/>
      <c r="I50" s="100"/>
      <c r="J50" s="100"/>
      <c r="K50" s="100"/>
      <c r="L50" s="100"/>
      <c r="M50" s="100"/>
      <c r="N50" s="100"/>
      <c r="O50" s="100"/>
      <c r="P50" s="100"/>
      <c r="Q50" s="100"/>
      <c r="R50" s="100"/>
      <c r="S50" s="100"/>
      <c r="T50" s="100"/>
      <c r="U50" s="99"/>
    </row>
    <row r="51" spans="2:21" ht="159.94999999999999" customHeight="1" x14ac:dyDescent="0.2">
      <c r="B51" s="98" t="s">
        <v>455</v>
      </c>
      <c r="C51" s="100"/>
      <c r="D51" s="100"/>
      <c r="E51" s="100"/>
      <c r="F51" s="100"/>
      <c r="G51" s="100"/>
      <c r="H51" s="100"/>
      <c r="I51" s="100"/>
      <c r="J51" s="100"/>
      <c r="K51" s="100"/>
      <c r="L51" s="100"/>
      <c r="M51" s="100"/>
      <c r="N51" s="100"/>
      <c r="O51" s="100"/>
      <c r="P51" s="100"/>
      <c r="Q51" s="100"/>
      <c r="R51" s="100"/>
      <c r="S51" s="100"/>
      <c r="T51" s="100"/>
      <c r="U51" s="99"/>
    </row>
    <row r="52" spans="2:21" ht="154.69999999999999" customHeight="1" x14ac:dyDescent="0.2">
      <c r="B52" s="98" t="s">
        <v>456</v>
      </c>
      <c r="C52" s="100"/>
      <c r="D52" s="100"/>
      <c r="E52" s="100"/>
      <c r="F52" s="100"/>
      <c r="G52" s="100"/>
      <c r="H52" s="100"/>
      <c r="I52" s="100"/>
      <c r="J52" s="100"/>
      <c r="K52" s="100"/>
      <c r="L52" s="100"/>
      <c r="M52" s="100"/>
      <c r="N52" s="100"/>
      <c r="O52" s="100"/>
      <c r="P52" s="100"/>
      <c r="Q52" s="100"/>
      <c r="R52" s="100"/>
      <c r="S52" s="100"/>
      <c r="T52" s="100"/>
      <c r="U52" s="99"/>
    </row>
    <row r="53" spans="2:21" ht="90.2" customHeight="1" x14ac:dyDescent="0.2">
      <c r="B53" s="98" t="s">
        <v>457</v>
      </c>
      <c r="C53" s="100"/>
      <c r="D53" s="100"/>
      <c r="E53" s="100"/>
      <c r="F53" s="100"/>
      <c r="G53" s="100"/>
      <c r="H53" s="100"/>
      <c r="I53" s="100"/>
      <c r="J53" s="100"/>
      <c r="K53" s="100"/>
      <c r="L53" s="100"/>
      <c r="M53" s="100"/>
      <c r="N53" s="100"/>
      <c r="O53" s="100"/>
      <c r="P53" s="100"/>
      <c r="Q53" s="100"/>
      <c r="R53" s="100"/>
      <c r="S53" s="100"/>
      <c r="T53" s="100"/>
      <c r="U53" s="99"/>
    </row>
    <row r="54" spans="2:21" ht="77.25" customHeight="1" x14ac:dyDescent="0.2">
      <c r="B54" s="98" t="s">
        <v>458</v>
      </c>
      <c r="C54" s="100"/>
      <c r="D54" s="100"/>
      <c r="E54" s="100"/>
      <c r="F54" s="100"/>
      <c r="G54" s="100"/>
      <c r="H54" s="100"/>
      <c r="I54" s="100"/>
      <c r="J54" s="100"/>
      <c r="K54" s="100"/>
      <c r="L54" s="100"/>
      <c r="M54" s="100"/>
      <c r="N54" s="100"/>
      <c r="O54" s="100"/>
      <c r="P54" s="100"/>
      <c r="Q54" s="100"/>
      <c r="R54" s="100"/>
      <c r="S54" s="100"/>
      <c r="T54" s="100"/>
      <c r="U54" s="99"/>
    </row>
    <row r="55" spans="2:21" ht="115.35" customHeight="1" x14ac:dyDescent="0.2">
      <c r="B55" s="98" t="s">
        <v>459</v>
      </c>
      <c r="C55" s="100"/>
      <c r="D55" s="100"/>
      <c r="E55" s="100"/>
      <c r="F55" s="100"/>
      <c r="G55" s="100"/>
      <c r="H55" s="100"/>
      <c r="I55" s="100"/>
      <c r="J55" s="100"/>
      <c r="K55" s="100"/>
      <c r="L55" s="100"/>
      <c r="M55" s="100"/>
      <c r="N55" s="100"/>
      <c r="O55" s="100"/>
      <c r="P55" s="100"/>
      <c r="Q55" s="100"/>
      <c r="R55" s="100"/>
      <c r="S55" s="100"/>
      <c r="T55" s="100"/>
      <c r="U55" s="99"/>
    </row>
    <row r="56" spans="2:21" ht="96.6" customHeight="1" x14ac:dyDescent="0.2">
      <c r="B56" s="98" t="s">
        <v>460</v>
      </c>
      <c r="C56" s="100"/>
      <c r="D56" s="100"/>
      <c r="E56" s="100"/>
      <c r="F56" s="100"/>
      <c r="G56" s="100"/>
      <c r="H56" s="100"/>
      <c r="I56" s="100"/>
      <c r="J56" s="100"/>
      <c r="K56" s="100"/>
      <c r="L56" s="100"/>
      <c r="M56" s="100"/>
      <c r="N56" s="100"/>
      <c r="O56" s="100"/>
      <c r="P56" s="100"/>
      <c r="Q56" s="100"/>
      <c r="R56" s="100"/>
      <c r="S56" s="100"/>
      <c r="T56" s="100"/>
      <c r="U56" s="99"/>
    </row>
    <row r="57" spans="2:21" ht="81.599999999999994" customHeight="1" x14ac:dyDescent="0.2">
      <c r="B57" s="98" t="s">
        <v>461</v>
      </c>
      <c r="C57" s="100"/>
      <c r="D57" s="100"/>
      <c r="E57" s="100"/>
      <c r="F57" s="100"/>
      <c r="G57" s="100"/>
      <c r="H57" s="100"/>
      <c r="I57" s="100"/>
      <c r="J57" s="100"/>
      <c r="K57" s="100"/>
      <c r="L57" s="100"/>
      <c r="M57" s="100"/>
      <c r="N57" s="100"/>
      <c r="O57" s="100"/>
      <c r="P57" s="100"/>
      <c r="Q57" s="100"/>
      <c r="R57" s="100"/>
      <c r="S57" s="100"/>
      <c r="T57" s="100"/>
      <c r="U57" s="99"/>
    </row>
    <row r="58" spans="2:21" ht="96.75" customHeight="1" x14ac:dyDescent="0.2">
      <c r="B58" s="98" t="s">
        <v>462</v>
      </c>
      <c r="C58" s="100"/>
      <c r="D58" s="100"/>
      <c r="E58" s="100"/>
      <c r="F58" s="100"/>
      <c r="G58" s="100"/>
      <c r="H58" s="100"/>
      <c r="I58" s="100"/>
      <c r="J58" s="100"/>
      <c r="K58" s="100"/>
      <c r="L58" s="100"/>
      <c r="M58" s="100"/>
      <c r="N58" s="100"/>
      <c r="O58" s="100"/>
      <c r="P58" s="100"/>
      <c r="Q58" s="100"/>
      <c r="R58" s="100"/>
      <c r="S58" s="100"/>
      <c r="T58" s="100"/>
      <c r="U58" s="99"/>
    </row>
    <row r="59" spans="2:21" ht="129.19999999999999" customHeight="1" x14ac:dyDescent="0.2">
      <c r="B59" s="98" t="s">
        <v>463</v>
      </c>
      <c r="C59" s="100"/>
      <c r="D59" s="100"/>
      <c r="E59" s="100"/>
      <c r="F59" s="100"/>
      <c r="G59" s="100"/>
      <c r="H59" s="100"/>
      <c r="I59" s="100"/>
      <c r="J59" s="100"/>
      <c r="K59" s="100"/>
      <c r="L59" s="100"/>
      <c r="M59" s="100"/>
      <c r="N59" s="100"/>
      <c r="O59" s="100"/>
      <c r="P59" s="100"/>
      <c r="Q59" s="100"/>
      <c r="R59" s="100"/>
      <c r="S59" s="100"/>
      <c r="T59" s="100"/>
      <c r="U59" s="99"/>
    </row>
    <row r="60" spans="2:21" ht="144.75" customHeight="1" x14ac:dyDescent="0.2">
      <c r="B60" s="98" t="s">
        <v>464</v>
      </c>
      <c r="C60" s="100"/>
      <c r="D60" s="100"/>
      <c r="E60" s="100"/>
      <c r="F60" s="100"/>
      <c r="G60" s="100"/>
      <c r="H60" s="100"/>
      <c r="I60" s="100"/>
      <c r="J60" s="100"/>
      <c r="K60" s="100"/>
      <c r="L60" s="100"/>
      <c r="M60" s="100"/>
      <c r="N60" s="100"/>
      <c r="O60" s="100"/>
      <c r="P60" s="100"/>
      <c r="Q60" s="100"/>
      <c r="R60" s="100"/>
      <c r="S60" s="100"/>
      <c r="T60" s="100"/>
      <c r="U60" s="99"/>
    </row>
    <row r="61" spans="2:21" ht="74.45" customHeight="1" x14ac:dyDescent="0.2">
      <c r="B61" s="98" t="s">
        <v>465</v>
      </c>
      <c r="C61" s="100"/>
      <c r="D61" s="100"/>
      <c r="E61" s="100"/>
      <c r="F61" s="100"/>
      <c r="G61" s="100"/>
      <c r="H61" s="100"/>
      <c r="I61" s="100"/>
      <c r="J61" s="100"/>
      <c r="K61" s="100"/>
      <c r="L61" s="100"/>
      <c r="M61" s="100"/>
      <c r="N61" s="100"/>
      <c r="O61" s="100"/>
      <c r="P61" s="100"/>
      <c r="Q61" s="100"/>
      <c r="R61" s="100"/>
      <c r="S61" s="100"/>
      <c r="T61" s="100"/>
      <c r="U61" s="99"/>
    </row>
    <row r="62" spans="2:21" ht="34.5" customHeight="1" x14ac:dyDescent="0.2">
      <c r="B62" s="98" t="s">
        <v>466</v>
      </c>
      <c r="C62" s="100"/>
      <c r="D62" s="100"/>
      <c r="E62" s="100"/>
      <c r="F62" s="100"/>
      <c r="G62" s="100"/>
      <c r="H62" s="100"/>
      <c r="I62" s="100"/>
      <c r="J62" s="100"/>
      <c r="K62" s="100"/>
      <c r="L62" s="100"/>
      <c r="M62" s="100"/>
      <c r="N62" s="100"/>
      <c r="O62" s="100"/>
      <c r="P62" s="100"/>
      <c r="Q62" s="100"/>
      <c r="R62" s="100"/>
      <c r="S62" s="100"/>
      <c r="T62" s="100"/>
      <c r="U62" s="99"/>
    </row>
    <row r="63" spans="2:21" ht="105.2" customHeight="1" x14ac:dyDescent="0.2">
      <c r="B63" s="98" t="s">
        <v>467</v>
      </c>
      <c r="C63" s="100"/>
      <c r="D63" s="100"/>
      <c r="E63" s="100"/>
      <c r="F63" s="100"/>
      <c r="G63" s="100"/>
      <c r="H63" s="100"/>
      <c r="I63" s="100"/>
      <c r="J63" s="100"/>
      <c r="K63" s="100"/>
      <c r="L63" s="100"/>
      <c r="M63" s="100"/>
      <c r="N63" s="100"/>
      <c r="O63" s="100"/>
      <c r="P63" s="100"/>
      <c r="Q63" s="100"/>
      <c r="R63" s="100"/>
      <c r="S63" s="100"/>
      <c r="T63" s="100"/>
      <c r="U63" s="99"/>
    </row>
    <row r="64" spans="2:21" ht="123.75" customHeight="1" x14ac:dyDescent="0.2">
      <c r="B64" s="98" t="s">
        <v>468</v>
      </c>
      <c r="C64" s="100"/>
      <c r="D64" s="100"/>
      <c r="E64" s="100"/>
      <c r="F64" s="100"/>
      <c r="G64" s="100"/>
      <c r="H64" s="100"/>
      <c r="I64" s="100"/>
      <c r="J64" s="100"/>
      <c r="K64" s="100"/>
      <c r="L64" s="100"/>
      <c r="M64" s="100"/>
      <c r="N64" s="100"/>
      <c r="O64" s="100"/>
      <c r="P64" s="100"/>
      <c r="Q64" s="100"/>
      <c r="R64" s="100"/>
      <c r="S64" s="100"/>
      <c r="T64" s="100"/>
      <c r="U64" s="99"/>
    </row>
    <row r="65" spans="2:21" ht="96.2" customHeight="1" x14ac:dyDescent="0.2">
      <c r="B65" s="98" t="s">
        <v>469</v>
      </c>
      <c r="C65" s="100"/>
      <c r="D65" s="100"/>
      <c r="E65" s="100"/>
      <c r="F65" s="100"/>
      <c r="G65" s="100"/>
      <c r="H65" s="100"/>
      <c r="I65" s="100"/>
      <c r="J65" s="100"/>
      <c r="K65" s="100"/>
      <c r="L65" s="100"/>
      <c r="M65" s="100"/>
      <c r="N65" s="100"/>
      <c r="O65" s="100"/>
      <c r="P65" s="100"/>
      <c r="Q65" s="100"/>
      <c r="R65" s="100"/>
      <c r="S65" s="100"/>
      <c r="T65" s="100"/>
      <c r="U65" s="99"/>
    </row>
    <row r="66" spans="2:21" ht="82.5" customHeight="1" x14ac:dyDescent="0.2">
      <c r="B66" s="98" t="s">
        <v>470</v>
      </c>
      <c r="C66" s="100"/>
      <c r="D66" s="100"/>
      <c r="E66" s="100"/>
      <c r="F66" s="100"/>
      <c r="G66" s="100"/>
      <c r="H66" s="100"/>
      <c r="I66" s="100"/>
      <c r="J66" s="100"/>
      <c r="K66" s="100"/>
      <c r="L66" s="100"/>
      <c r="M66" s="100"/>
      <c r="N66" s="100"/>
      <c r="O66" s="100"/>
      <c r="P66" s="100"/>
      <c r="Q66" s="100"/>
      <c r="R66" s="100"/>
      <c r="S66" s="100"/>
      <c r="T66" s="100"/>
      <c r="U66" s="99"/>
    </row>
    <row r="67" spans="2:21" ht="55.7" customHeight="1" thickBot="1" x14ac:dyDescent="0.25">
      <c r="B67" s="101" t="s">
        <v>471</v>
      </c>
      <c r="C67" s="103"/>
      <c r="D67" s="103"/>
      <c r="E67" s="103"/>
      <c r="F67" s="103"/>
      <c r="G67" s="103"/>
      <c r="H67" s="103"/>
      <c r="I67" s="103"/>
      <c r="J67" s="103"/>
      <c r="K67" s="103"/>
      <c r="L67" s="103"/>
      <c r="M67" s="103"/>
      <c r="N67" s="103"/>
      <c r="O67" s="103"/>
      <c r="P67" s="103"/>
      <c r="Q67" s="103"/>
      <c r="R67" s="103"/>
      <c r="S67" s="103"/>
      <c r="T67" s="103"/>
      <c r="U67" s="102"/>
    </row>
  </sheetData>
  <mergeCells count="124">
    <mergeCell ref="B64:U64"/>
    <mergeCell ref="B65:U65"/>
    <mergeCell ref="B66:U66"/>
    <mergeCell ref="B67:U67"/>
    <mergeCell ref="B58:U58"/>
    <mergeCell ref="B59:U59"/>
    <mergeCell ref="B60:U60"/>
    <mergeCell ref="B61:U61"/>
    <mergeCell ref="B62:U62"/>
    <mergeCell ref="B63:U63"/>
    <mergeCell ref="B52:U52"/>
    <mergeCell ref="B53:U53"/>
    <mergeCell ref="B54:U54"/>
    <mergeCell ref="B55:U55"/>
    <mergeCell ref="B56:U56"/>
    <mergeCell ref="B57:U57"/>
    <mergeCell ref="B46:U46"/>
    <mergeCell ref="B47:U47"/>
    <mergeCell ref="B48:U48"/>
    <mergeCell ref="B49:U49"/>
    <mergeCell ref="B50:U50"/>
    <mergeCell ref="B51:U51"/>
    <mergeCell ref="B39:D39"/>
    <mergeCell ref="B40:D40"/>
    <mergeCell ref="B42:U42"/>
    <mergeCell ref="B43:U43"/>
    <mergeCell ref="B44:U44"/>
    <mergeCell ref="B45:U45"/>
    <mergeCell ref="C34:H34"/>
    <mergeCell ref="I34:K34"/>
    <mergeCell ref="L34:O34"/>
    <mergeCell ref="C35:H35"/>
    <mergeCell ref="I35:K35"/>
    <mergeCell ref="L35:O35"/>
    <mergeCell ref="C32:H32"/>
    <mergeCell ref="I32:K32"/>
    <mergeCell ref="L32:O32"/>
    <mergeCell ref="C33:H33"/>
    <mergeCell ref="I33:K33"/>
    <mergeCell ref="L33:O33"/>
    <mergeCell ref="C30:H30"/>
    <mergeCell ref="I30:K30"/>
    <mergeCell ref="L30:O30"/>
    <mergeCell ref="C31:H31"/>
    <mergeCell ref="I31:K31"/>
    <mergeCell ref="L31:O31"/>
    <mergeCell ref="C28:H28"/>
    <mergeCell ref="I28:K28"/>
    <mergeCell ref="L28:O28"/>
    <mergeCell ref="C29:H29"/>
    <mergeCell ref="I29:K29"/>
    <mergeCell ref="L29:O29"/>
    <mergeCell ref="C26:H26"/>
    <mergeCell ref="I26:K26"/>
    <mergeCell ref="L26:O26"/>
    <mergeCell ref="C27:H27"/>
    <mergeCell ref="I27:K27"/>
    <mergeCell ref="L27:O27"/>
    <mergeCell ref="C24:H24"/>
    <mergeCell ref="I24:K24"/>
    <mergeCell ref="L24:O24"/>
    <mergeCell ref="C25:H25"/>
    <mergeCell ref="I25:K25"/>
    <mergeCell ref="L25:O25"/>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1" fitToHeight="10" orientation="landscape" r:id="rId1"/>
  <headerFooter>
    <oddFooter>&amp;R&amp;P de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27"/>
  <sheetViews>
    <sheetView view="pageBreakPreview" zoomScale="80" zoomScaleNormal="80" zoomScaleSheetLayoutView="80" workbookViewId="0">
      <selection activeCell="B2" sqref="B2"/>
    </sheetView>
  </sheetViews>
  <sheetFormatPr baseColWidth="10" defaultColWidth="10" defaultRowHeight="12.75" x14ac:dyDescent="0.2"/>
  <cols>
    <col min="1" max="1" width="3.5" style="1" customWidth="1"/>
    <col min="2" max="2" width="13.75" style="1" customWidth="1"/>
    <col min="3" max="3" width="5.875" style="1" customWidth="1"/>
    <col min="4" max="4" width="8.625" style="1" customWidth="1"/>
    <col min="5" max="5" width="9.75" style="1" customWidth="1"/>
    <col min="6" max="6" width="4.5" style="1" customWidth="1"/>
    <col min="7" max="7" width="0.25" style="1" customWidth="1"/>
    <col min="8" max="8" width="2.25" style="1" customWidth="1"/>
    <col min="9" max="9" width="6.625" style="1" customWidth="1"/>
    <col min="10" max="10" width="7.875" style="1" customWidth="1"/>
    <col min="11" max="11" width="9.5" style="1" customWidth="1"/>
    <col min="12" max="12" width="7.75" style="1" customWidth="1"/>
    <col min="13" max="13" width="6.125" style="1" customWidth="1"/>
    <col min="14" max="14" width="8.25" style="1" customWidth="1"/>
    <col min="15" max="15" width="11.125" style="1" customWidth="1"/>
    <col min="16" max="16" width="11.625" style="1" customWidth="1"/>
    <col min="17" max="17" width="12.125" style="1" customWidth="1"/>
    <col min="18" max="18" width="9" style="1" customWidth="1"/>
    <col min="19" max="19" width="13" style="1" customWidth="1"/>
    <col min="20" max="20" width="10.75" style="1" customWidth="1"/>
    <col min="21" max="21" width="10.375" style="1" customWidth="1"/>
    <col min="22" max="22" width="11.5" style="1" customWidth="1"/>
    <col min="23" max="23" width="10.75" style="1" customWidth="1"/>
    <col min="24" max="24" width="8.5" style="1" customWidth="1"/>
    <col min="25" max="25" width="8.75" style="1" customWidth="1"/>
    <col min="26" max="26" width="9.625" style="1" customWidth="1"/>
    <col min="27" max="29" width="10" style="1"/>
    <col min="30" max="30" width="15.375" style="1" customWidth="1"/>
    <col min="31" max="16384" width="10" style="1"/>
  </cols>
  <sheetData>
    <row r="1" spans="1:34" s="2" customFormat="1" ht="48" customHeight="1" x14ac:dyDescent="0.2">
      <c r="A1" s="4"/>
      <c r="B1" s="8" t="s">
        <v>533</v>
      </c>
      <c r="C1" s="8"/>
      <c r="D1" s="8"/>
      <c r="E1" s="8"/>
      <c r="F1" s="8"/>
      <c r="G1" s="8"/>
      <c r="H1" s="8"/>
      <c r="I1" s="8"/>
      <c r="J1" s="8"/>
      <c r="K1" s="8"/>
      <c r="L1" s="8"/>
      <c r="M1" s="4" t="s">
        <v>4</v>
      </c>
      <c r="N1" s="4"/>
      <c r="O1" s="4"/>
      <c r="P1" s="9"/>
      <c r="Q1" s="9"/>
      <c r="R1" s="9"/>
      <c r="Y1" s="10"/>
      <c r="Z1" s="10"/>
      <c r="AA1" s="11"/>
      <c r="AH1" s="12"/>
    </row>
    <row r="2" spans="1:34" ht="13.5" customHeight="1" thickBot="1" x14ac:dyDescent="0.25"/>
    <row r="3" spans="1:34" ht="22.5" customHeight="1" thickTop="1" thickBot="1" x14ac:dyDescent="0.25">
      <c r="B3" s="13" t="s">
        <v>5</v>
      </c>
      <c r="C3" s="14"/>
      <c r="D3" s="14"/>
      <c r="E3" s="14"/>
      <c r="F3" s="14"/>
      <c r="G3" s="14"/>
      <c r="H3" s="15"/>
      <c r="I3" s="15"/>
      <c r="J3" s="15"/>
      <c r="K3" s="15"/>
      <c r="L3" s="15"/>
      <c r="M3" s="15"/>
      <c r="N3" s="15"/>
      <c r="O3" s="15"/>
      <c r="P3" s="15"/>
      <c r="Q3" s="15"/>
      <c r="R3" s="15"/>
      <c r="S3" s="15"/>
      <c r="T3" s="15"/>
      <c r="U3" s="16"/>
    </row>
    <row r="4" spans="1:34" ht="51.75" customHeight="1" thickTop="1" x14ac:dyDescent="0.2">
      <c r="B4" s="17" t="s">
        <v>6</v>
      </c>
      <c r="C4" s="18" t="s">
        <v>472</v>
      </c>
      <c r="D4" s="19" t="s">
        <v>473</v>
      </c>
      <c r="E4" s="19"/>
      <c r="F4" s="19"/>
      <c r="G4" s="19"/>
      <c r="H4" s="19"/>
      <c r="I4" s="20"/>
      <c r="J4" s="21" t="s">
        <v>9</v>
      </c>
      <c r="K4" s="22" t="s">
        <v>10</v>
      </c>
      <c r="L4" s="23" t="s">
        <v>1</v>
      </c>
      <c r="M4" s="23"/>
      <c r="N4" s="23"/>
      <c r="O4" s="23"/>
      <c r="P4" s="21" t="s">
        <v>11</v>
      </c>
      <c r="Q4" s="23" t="s">
        <v>12</v>
      </c>
      <c r="R4" s="23"/>
      <c r="S4" s="21" t="s">
        <v>13</v>
      </c>
      <c r="T4" s="23" t="s">
        <v>14</v>
      </c>
      <c r="U4" s="24"/>
    </row>
    <row r="5" spans="1:34" ht="15.75" customHeight="1" x14ac:dyDescent="0.2">
      <c r="B5" s="25" t="s">
        <v>15</v>
      </c>
      <c r="C5" s="26"/>
      <c r="D5" s="26"/>
      <c r="E5" s="26"/>
      <c r="F5" s="26"/>
      <c r="G5" s="26"/>
      <c r="H5" s="26"/>
      <c r="I5" s="26"/>
      <c r="J5" s="26"/>
      <c r="K5" s="26"/>
      <c r="L5" s="26"/>
      <c r="M5" s="26"/>
      <c r="N5" s="26"/>
      <c r="O5" s="26"/>
      <c r="P5" s="26"/>
      <c r="Q5" s="26"/>
      <c r="R5" s="26"/>
      <c r="S5" s="26"/>
      <c r="T5" s="26"/>
      <c r="U5" s="27"/>
    </row>
    <row r="6" spans="1:34" ht="37.5" customHeight="1" thickBot="1" x14ac:dyDescent="0.25">
      <c r="B6" s="28" t="s">
        <v>16</v>
      </c>
      <c r="C6" s="29" t="s">
        <v>17</v>
      </c>
      <c r="D6" s="29"/>
      <c r="E6" s="29"/>
      <c r="F6" s="29"/>
      <c r="G6" s="29"/>
      <c r="H6" s="30"/>
      <c r="I6" s="30"/>
      <c r="J6" s="30" t="s">
        <v>18</v>
      </c>
      <c r="K6" s="29" t="s">
        <v>19</v>
      </c>
      <c r="L6" s="29"/>
      <c r="M6" s="29"/>
      <c r="N6" s="31"/>
      <c r="O6" s="32" t="s">
        <v>20</v>
      </c>
      <c r="P6" s="29" t="s">
        <v>21</v>
      </c>
      <c r="Q6" s="29"/>
      <c r="R6" s="33"/>
      <c r="S6" s="32" t="s">
        <v>22</v>
      </c>
      <c r="T6" s="29" t="s">
        <v>119</v>
      </c>
      <c r="U6" s="34"/>
    </row>
    <row r="7" spans="1:34" ht="22.5" customHeight="1" thickTop="1" thickBot="1" x14ac:dyDescent="0.25">
      <c r="B7" s="13" t="s">
        <v>24</v>
      </c>
      <c r="C7" s="14"/>
      <c r="D7" s="14"/>
      <c r="E7" s="14"/>
      <c r="F7" s="14"/>
      <c r="G7" s="14"/>
      <c r="H7" s="15"/>
      <c r="I7" s="15"/>
      <c r="J7" s="15"/>
      <c r="K7" s="15"/>
      <c r="L7" s="15"/>
      <c r="M7" s="15"/>
      <c r="N7" s="15"/>
      <c r="O7" s="15"/>
      <c r="P7" s="15"/>
      <c r="Q7" s="15"/>
      <c r="R7" s="15"/>
      <c r="S7" s="15"/>
      <c r="T7" s="15"/>
      <c r="U7" s="16"/>
    </row>
    <row r="8" spans="1:34" ht="16.5" customHeight="1" thickTop="1" x14ac:dyDescent="0.2">
      <c r="B8" s="36" t="s">
        <v>25</v>
      </c>
      <c r="C8" s="39" t="s">
        <v>26</v>
      </c>
      <c r="D8" s="39"/>
      <c r="E8" s="39"/>
      <c r="F8" s="39"/>
      <c r="G8" s="39"/>
      <c r="H8" s="40"/>
      <c r="I8" s="45" t="s">
        <v>27</v>
      </c>
      <c r="J8" s="47"/>
      <c r="K8" s="47"/>
      <c r="L8" s="47"/>
      <c r="M8" s="47"/>
      <c r="N8" s="47"/>
      <c r="O8" s="47"/>
      <c r="P8" s="47"/>
      <c r="Q8" s="47"/>
      <c r="R8" s="47"/>
      <c r="S8" s="46"/>
      <c r="T8" s="49" t="s">
        <v>28</v>
      </c>
      <c r="U8" s="48"/>
    </row>
    <row r="9" spans="1:34" ht="19.5" customHeight="1" x14ac:dyDescent="0.2">
      <c r="B9" s="38"/>
      <c r="C9" s="35"/>
      <c r="D9" s="35"/>
      <c r="E9" s="35"/>
      <c r="F9" s="35"/>
      <c r="G9" s="35"/>
      <c r="H9" s="43"/>
      <c r="I9" s="50" t="s">
        <v>29</v>
      </c>
      <c r="J9" s="51"/>
      <c r="K9" s="51"/>
      <c r="L9" s="51" t="s">
        <v>30</v>
      </c>
      <c r="M9" s="51"/>
      <c r="N9" s="51"/>
      <c r="O9" s="51"/>
      <c r="P9" s="51" t="s">
        <v>31</v>
      </c>
      <c r="Q9" s="51" t="s">
        <v>32</v>
      </c>
      <c r="R9" s="55" t="s">
        <v>33</v>
      </c>
      <c r="S9" s="54"/>
      <c r="T9" s="51" t="s">
        <v>34</v>
      </c>
      <c r="U9" s="56" t="s">
        <v>35</v>
      </c>
    </row>
    <row r="10" spans="1:34" ht="26.25" customHeight="1" thickBot="1" x14ac:dyDescent="0.25">
      <c r="B10" s="37"/>
      <c r="C10" s="41"/>
      <c r="D10" s="41"/>
      <c r="E10" s="41"/>
      <c r="F10" s="41"/>
      <c r="G10" s="41"/>
      <c r="H10" s="42"/>
      <c r="I10" s="52"/>
      <c r="J10" s="53"/>
      <c r="K10" s="53"/>
      <c r="L10" s="53"/>
      <c r="M10" s="53"/>
      <c r="N10" s="53"/>
      <c r="O10" s="53"/>
      <c r="P10" s="53"/>
      <c r="Q10" s="53"/>
      <c r="R10" s="58" t="s">
        <v>36</v>
      </c>
      <c r="S10" s="59" t="s">
        <v>37</v>
      </c>
      <c r="T10" s="53"/>
      <c r="U10" s="57"/>
    </row>
    <row r="11" spans="1:34" ht="75" customHeight="1" thickTop="1" thickBot="1" x14ac:dyDescent="0.25">
      <c r="A11" s="60"/>
      <c r="B11" s="61" t="s">
        <v>38</v>
      </c>
      <c r="C11" s="62" t="s">
        <v>474</v>
      </c>
      <c r="D11" s="62"/>
      <c r="E11" s="62"/>
      <c r="F11" s="62"/>
      <c r="G11" s="62"/>
      <c r="H11" s="62"/>
      <c r="I11" s="62" t="s">
        <v>475</v>
      </c>
      <c r="J11" s="62"/>
      <c r="K11" s="62"/>
      <c r="L11" s="62" t="s">
        <v>51</v>
      </c>
      <c r="M11" s="62"/>
      <c r="N11" s="62"/>
      <c r="O11" s="62"/>
      <c r="P11" s="63" t="s">
        <v>52</v>
      </c>
      <c r="Q11" s="63" t="s">
        <v>43</v>
      </c>
      <c r="R11" s="104">
        <v>75.95</v>
      </c>
      <c r="S11" s="104" t="s">
        <v>44</v>
      </c>
      <c r="T11" s="104" t="s">
        <v>44</v>
      </c>
      <c r="U11" s="64" t="str">
        <f>IF(ISERR(T11/S11*100),"N/A",T11/S11*100)</f>
        <v>N/A</v>
      </c>
    </row>
    <row r="12" spans="1:34" ht="75" customHeight="1" thickTop="1" x14ac:dyDescent="0.2">
      <c r="A12" s="60"/>
      <c r="B12" s="61" t="s">
        <v>53</v>
      </c>
      <c r="C12" s="62" t="s">
        <v>476</v>
      </c>
      <c r="D12" s="62"/>
      <c r="E12" s="62"/>
      <c r="F12" s="62"/>
      <c r="G12" s="62"/>
      <c r="H12" s="62"/>
      <c r="I12" s="62" t="s">
        <v>477</v>
      </c>
      <c r="J12" s="62"/>
      <c r="K12" s="62"/>
      <c r="L12" s="62" t="s">
        <v>478</v>
      </c>
      <c r="M12" s="62"/>
      <c r="N12" s="62"/>
      <c r="O12" s="62"/>
      <c r="P12" s="63" t="s">
        <v>479</v>
      </c>
      <c r="Q12" s="63" t="s">
        <v>43</v>
      </c>
      <c r="R12" s="63">
        <v>0.66</v>
      </c>
      <c r="S12" s="63" t="s">
        <v>44</v>
      </c>
      <c r="T12" s="63" t="s">
        <v>44</v>
      </c>
      <c r="U12" s="64" t="str">
        <f>IF(ISERR(T12/S12*100),"N/A",T12/S12*100)</f>
        <v>N/A</v>
      </c>
    </row>
    <row r="13" spans="1:34" ht="75" customHeight="1" thickBot="1" x14ac:dyDescent="0.25">
      <c r="A13" s="60"/>
      <c r="B13" s="65" t="s">
        <v>45</v>
      </c>
      <c r="C13" s="66" t="s">
        <v>45</v>
      </c>
      <c r="D13" s="66"/>
      <c r="E13" s="66"/>
      <c r="F13" s="66"/>
      <c r="G13" s="66"/>
      <c r="H13" s="66"/>
      <c r="I13" s="66" t="s">
        <v>480</v>
      </c>
      <c r="J13" s="66"/>
      <c r="K13" s="66"/>
      <c r="L13" s="66" t="s">
        <v>481</v>
      </c>
      <c r="M13" s="66"/>
      <c r="N13" s="66"/>
      <c r="O13" s="66"/>
      <c r="P13" s="67" t="s">
        <v>482</v>
      </c>
      <c r="Q13" s="67" t="s">
        <v>43</v>
      </c>
      <c r="R13" s="67">
        <v>0.91</v>
      </c>
      <c r="S13" s="67" t="s">
        <v>44</v>
      </c>
      <c r="T13" s="67" t="s">
        <v>44</v>
      </c>
      <c r="U13" s="68" t="str">
        <f>IF(ISERR(T13/S13*100),"N/A",T13/S13*100)</f>
        <v>N/A</v>
      </c>
    </row>
    <row r="14" spans="1:34" ht="75" customHeight="1" thickTop="1" thickBot="1" x14ac:dyDescent="0.25">
      <c r="A14" s="60"/>
      <c r="B14" s="61" t="s">
        <v>63</v>
      </c>
      <c r="C14" s="62" t="s">
        <v>483</v>
      </c>
      <c r="D14" s="62"/>
      <c r="E14" s="62"/>
      <c r="F14" s="62"/>
      <c r="G14" s="62"/>
      <c r="H14" s="62"/>
      <c r="I14" s="62" t="s">
        <v>484</v>
      </c>
      <c r="J14" s="62"/>
      <c r="K14" s="62"/>
      <c r="L14" s="62" t="s">
        <v>485</v>
      </c>
      <c r="M14" s="62"/>
      <c r="N14" s="62"/>
      <c r="O14" s="62"/>
      <c r="P14" s="63" t="s">
        <v>486</v>
      </c>
      <c r="Q14" s="63" t="s">
        <v>206</v>
      </c>
      <c r="R14" s="63">
        <v>100</v>
      </c>
      <c r="S14" s="63" t="s">
        <v>44</v>
      </c>
      <c r="T14" s="63" t="s">
        <v>44</v>
      </c>
      <c r="U14" s="64" t="str">
        <f>IF(ISERR(T14/S14*100),"N/A",T14/S14*100)</f>
        <v>N/A</v>
      </c>
    </row>
    <row r="15" spans="1:34" ht="75" customHeight="1" thickTop="1" thickBot="1" x14ac:dyDescent="0.25">
      <c r="A15" s="60"/>
      <c r="B15" s="61" t="s">
        <v>79</v>
      </c>
      <c r="C15" s="62" t="s">
        <v>487</v>
      </c>
      <c r="D15" s="62"/>
      <c r="E15" s="62"/>
      <c r="F15" s="62"/>
      <c r="G15" s="62"/>
      <c r="H15" s="62"/>
      <c r="I15" s="62" t="s">
        <v>488</v>
      </c>
      <c r="J15" s="62"/>
      <c r="K15" s="62"/>
      <c r="L15" s="62" t="s">
        <v>489</v>
      </c>
      <c r="M15" s="62"/>
      <c r="N15" s="62"/>
      <c r="O15" s="62"/>
      <c r="P15" s="63" t="s">
        <v>57</v>
      </c>
      <c r="Q15" s="63" t="s">
        <v>206</v>
      </c>
      <c r="R15" s="63">
        <v>100</v>
      </c>
      <c r="S15" s="63" t="s">
        <v>44</v>
      </c>
      <c r="T15" s="63" t="s">
        <v>44</v>
      </c>
      <c r="U15" s="64" t="str">
        <f>IF(ISERR(T15/S15*100),"N/A",T15/S15*100)</f>
        <v>N/A</v>
      </c>
    </row>
    <row r="16" spans="1:34" ht="22.5" customHeight="1" thickTop="1" thickBot="1" x14ac:dyDescent="0.25">
      <c r="B16" s="13" t="s">
        <v>90</v>
      </c>
      <c r="C16" s="14"/>
      <c r="D16" s="14"/>
      <c r="E16" s="14"/>
      <c r="F16" s="14"/>
      <c r="G16" s="14"/>
      <c r="H16" s="15"/>
      <c r="I16" s="15"/>
      <c r="J16" s="15"/>
      <c r="K16" s="15"/>
      <c r="L16" s="15"/>
      <c r="M16" s="15"/>
      <c r="N16" s="15"/>
      <c r="O16" s="15"/>
      <c r="P16" s="15"/>
      <c r="Q16" s="15"/>
      <c r="R16" s="15"/>
      <c r="S16" s="15"/>
      <c r="T16" s="15"/>
      <c r="U16" s="16"/>
      <c r="V16" s="70"/>
    </row>
    <row r="17" spans="2:21" ht="26.25" customHeight="1" thickTop="1" x14ac:dyDescent="0.2">
      <c r="B17" s="71"/>
      <c r="C17" s="72"/>
      <c r="D17" s="72"/>
      <c r="E17" s="72"/>
      <c r="F17" s="72"/>
      <c r="G17" s="72"/>
      <c r="H17" s="73"/>
      <c r="I17" s="73"/>
      <c r="J17" s="73"/>
      <c r="K17" s="73"/>
      <c r="L17" s="73"/>
      <c r="M17" s="73"/>
      <c r="N17" s="73"/>
      <c r="O17" s="73"/>
      <c r="P17" s="74"/>
      <c r="Q17" s="75"/>
      <c r="R17" s="76" t="s">
        <v>91</v>
      </c>
      <c r="S17" s="44" t="s">
        <v>92</v>
      </c>
      <c r="T17" s="76" t="s">
        <v>93</v>
      </c>
      <c r="U17" s="44" t="s">
        <v>94</v>
      </c>
    </row>
    <row r="18" spans="2:21" ht="26.25" customHeight="1" thickBot="1" x14ac:dyDescent="0.25">
      <c r="B18" s="77"/>
      <c r="C18" s="78"/>
      <c r="D18" s="78"/>
      <c r="E18" s="78"/>
      <c r="F18" s="78"/>
      <c r="G18" s="78"/>
      <c r="H18" s="79"/>
      <c r="I18" s="79"/>
      <c r="J18" s="79"/>
      <c r="K18" s="79"/>
      <c r="L18" s="79"/>
      <c r="M18" s="79"/>
      <c r="N18" s="79"/>
      <c r="O18" s="79"/>
      <c r="P18" s="80"/>
      <c r="Q18" s="81"/>
      <c r="R18" s="82" t="s">
        <v>95</v>
      </c>
      <c r="S18" s="81" t="s">
        <v>95</v>
      </c>
      <c r="T18" s="81" t="s">
        <v>95</v>
      </c>
      <c r="U18" s="81" t="s">
        <v>96</v>
      </c>
    </row>
    <row r="19" spans="2:21" ht="13.5" customHeight="1" thickBot="1" x14ac:dyDescent="0.25">
      <c r="B19" s="83" t="s">
        <v>97</v>
      </c>
      <c r="C19" s="84"/>
      <c r="D19" s="84"/>
      <c r="E19" s="85"/>
      <c r="F19" s="85"/>
      <c r="G19" s="85"/>
      <c r="H19" s="86"/>
      <c r="I19" s="86"/>
      <c r="J19" s="86"/>
      <c r="K19" s="86"/>
      <c r="L19" s="86"/>
      <c r="M19" s="86"/>
      <c r="N19" s="86"/>
      <c r="O19" s="86"/>
      <c r="P19" s="87"/>
      <c r="Q19" s="87"/>
      <c r="R19" s="88" t="str">
        <f t="shared" ref="R19:T20" si="0">"N/D"</f>
        <v>N/D</v>
      </c>
      <c r="S19" s="88" t="str">
        <f t="shared" si="0"/>
        <v>N/D</v>
      </c>
      <c r="T19" s="88" t="str">
        <f t="shared" si="0"/>
        <v>N/D</v>
      </c>
      <c r="U19" s="89" t="str">
        <f>+IF(ISERR(T19/S19*100),"N/A",T19/S19*100)</f>
        <v>N/A</v>
      </c>
    </row>
    <row r="20" spans="2:21" ht="13.5" customHeight="1" thickBot="1" x14ac:dyDescent="0.25">
      <c r="B20" s="90" t="s">
        <v>98</v>
      </c>
      <c r="C20" s="91"/>
      <c r="D20" s="91"/>
      <c r="E20" s="92"/>
      <c r="F20" s="92"/>
      <c r="G20" s="92"/>
      <c r="H20" s="93"/>
      <c r="I20" s="93"/>
      <c r="J20" s="93"/>
      <c r="K20" s="93"/>
      <c r="L20" s="93"/>
      <c r="M20" s="93"/>
      <c r="N20" s="93"/>
      <c r="O20" s="93"/>
      <c r="P20" s="94"/>
      <c r="Q20" s="94"/>
      <c r="R20" s="88" t="str">
        <f t="shared" si="0"/>
        <v>N/D</v>
      </c>
      <c r="S20" s="88" t="str">
        <f t="shared" si="0"/>
        <v>N/D</v>
      </c>
      <c r="T20" s="88" t="str">
        <f t="shared" si="0"/>
        <v>N/D</v>
      </c>
      <c r="U20" s="89" t="str">
        <f>+IF(ISERR(T20/S20*100),"N/A",T20/S20*100)</f>
        <v>N/A</v>
      </c>
    </row>
    <row r="21" spans="2:21" ht="14.85" customHeight="1" thickTop="1" thickBot="1" x14ac:dyDescent="0.25">
      <c r="B21" s="13" t="s">
        <v>99</v>
      </c>
      <c r="C21" s="14"/>
      <c r="D21" s="14"/>
      <c r="E21" s="14"/>
      <c r="F21" s="14"/>
      <c r="G21" s="14"/>
      <c r="H21" s="15"/>
      <c r="I21" s="15"/>
      <c r="J21" s="15"/>
      <c r="K21" s="15"/>
      <c r="L21" s="15"/>
      <c r="M21" s="15"/>
      <c r="N21" s="15"/>
      <c r="O21" s="15"/>
      <c r="P21" s="15"/>
      <c r="Q21" s="15"/>
      <c r="R21" s="15"/>
      <c r="S21" s="15"/>
      <c r="T21" s="15"/>
      <c r="U21" s="16"/>
    </row>
    <row r="22" spans="2:21" ht="44.25" customHeight="1" thickTop="1" x14ac:dyDescent="0.2">
      <c r="B22" s="95" t="s">
        <v>100</v>
      </c>
      <c r="C22" s="97"/>
      <c r="D22" s="97"/>
      <c r="E22" s="97"/>
      <c r="F22" s="97"/>
      <c r="G22" s="97"/>
      <c r="H22" s="97"/>
      <c r="I22" s="97"/>
      <c r="J22" s="97"/>
      <c r="K22" s="97"/>
      <c r="L22" s="97"/>
      <c r="M22" s="97"/>
      <c r="N22" s="97"/>
      <c r="O22" s="97"/>
      <c r="P22" s="97"/>
      <c r="Q22" s="97"/>
      <c r="R22" s="97"/>
      <c r="S22" s="97"/>
      <c r="T22" s="97"/>
      <c r="U22" s="96"/>
    </row>
    <row r="23" spans="2:21" ht="34.5" customHeight="1" x14ac:dyDescent="0.2">
      <c r="B23" s="98" t="s">
        <v>490</v>
      </c>
      <c r="C23" s="100"/>
      <c r="D23" s="100"/>
      <c r="E23" s="100"/>
      <c r="F23" s="100"/>
      <c r="G23" s="100"/>
      <c r="H23" s="100"/>
      <c r="I23" s="100"/>
      <c r="J23" s="100"/>
      <c r="K23" s="100"/>
      <c r="L23" s="100"/>
      <c r="M23" s="100"/>
      <c r="N23" s="100"/>
      <c r="O23" s="100"/>
      <c r="P23" s="100"/>
      <c r="Q23" s="100"/>
      <c r="R23" s="100"/>
      <c r="S23" s="100"/>
      <c r="T23" s="100"/>
      <c r="U23" s="99"/>
    </row>
    <row r="24" spans="2:21" ht="34.5" customHeight="1" x14ac:dyDescent="0.2">
      <c r="B24" s="98" t="s">
        <v>491</v>
      </c>
      <c r="C24" s="100"/>
      <c r="D24" s="100"/>
      <c r="E24" s="100"/>
      <c r="F24" s="100"/>
      <c r="G24" s="100"/>
      <c r="H24" s="100"/>
      <c r="I24" s="100"/>
      <c r="J24" s="100"/>
      <c r="K24" s="100"/>
      <c r="L24" s="100"/>
      <c r="M24" s="100"/>
      <c r="N24" s="100"/>
      <c r="O24" s="100"/>
      <c r="P24" s="100"/>
      <c r="Q24" s="100"/>
      <c r="R24" s="100"/>
      <c r="S24" s="100"/>
      <c r="T24" s="100"/>
      <c r="U24" s="99"/>
    </row>
    <row r="25" spans="2:21" ht="34.5" customHeight="1" x14ac:dyDescent="0.2">
      <c r="B25" s="98" t="s">
        <v>492</v>
      </c>
      <c r="C25" s="100"/>
      <c r="D25" s="100"/>
      <c r="E25" s="100"/>
      <c r="F25" s="100"/>
      <c r="G25" s="100"/>
      <c r="H25" s="100"/>
      <c r="I25" s="100"/>
      <c r="J25" s="100"/>
      <c r="K25" s="100"/>
      <c r="L25" s="100"/>
      <c r="M25" s="100"/>
      <c r="N25" s="100"/>
      <c r="O25" s="100"/>
      <c r="P25" s="100"/>
      <c r="Q25" s="100"/>
      <c r="R25" s="100"/>
      <c r="S25" s="100"/>
      <c r="T25" s="100"/>
      <c r="U25" s="99"/>
    </row>
    <row r="26" spans="2:21" ht="34.5" customHeight="1" x14ac:dyDescent="0.2">
      <c r="B26" s="98" t="s">
        <v>493</v>
      </c>
      <c r="C26" s="100"/>
      <c r="D26" s="100"/>
      <c r="E26" s="100"/>
      <c r="F26" s="100"/>
      <c r="G26" s="100"/>
      <c r="H26" s="100"/>
      <c r="I26" s="100"/>
      <c r="J26" s="100"/>
      <c r="K26" s="100"/>
      <c r="L26" s="100"/>
      <c r="M26" s="100"/>
      <c r="N26" s="100"/>
      <c r="O26" s="100"/>
      <c r="P26" s="100"/>
      <c r="Q26" s="100"/>
      <c r="R26" s="100"/>
      <c r="S26" s="100"/>
      <c r="T26" s="100"/>
      <c r="U26" s="99"/>
    </row>
    <row r="27" spans="2:21" ht="34.5" customHeight="1" thickBot="1" x14ac:dyDescent="0.25">
      <c r="B27" s="101" t="s">
        <v>494</v>
      </c>
      <c r="C27" s="103"/>
      <c r="D27" s="103"/>
      <c r="E27" s="103"/>
      <c r="F27" s="103"/>
      <c r="G27" s="103"/>
      <c r="H27" s="103"/>
      <c r="I27" s="103"/>
      <c r="J27" s="103"/>
      <c r="K27" s="103"/>
      <c r="L27" s="103"/>
      <c r="M27" s="103"/>
      <c r="N27" s="103"/>
      <c r="O27" s="103"/>
      <c r="P27" s="103"/>
      <c r="Q27" s="103"/>
      <c r="R27" s="103"/>
      <c r="S27" s="103"/>
      <c r="T27" s="103"/>
      <c r="U27" s="102"/>
    </row>
  </sheetData>
  <mergeCells count="44">
    <mergeCell ref="B26:U26"/>
    <mergeCell ref="B27:U27"/>
    <mergeCell ref="B19:D19"/>
    <mergeCell ref="B20:D20"/>
    <mergeCell ref="B22:U22"/>
    <mergeCell ref="B23:U23"/>
    <mergeCell ref="B24:U24"/>
    <mergeCell ref="B25:U25"/>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1" fitToHeight="1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20</vt:i4>
      </vt:variant>
    </vt:vector>
  </HeadingPairs>
  <TitlesOfParts>
    <vt:vector size="30" baseType="lpstr">
      <vt:lpstr>Portada</vt:lpstr>
      <vt:lpstr>50 E001</vt:lpstr>
      <vt:lpstr>50 E003</vt:lpstr>
      <vt:lpstr>50 E004</vt:lpstr>
      <vt:lpstr>50 E006</vt:lpstr>
      <vt:lpstr>50 E007</vt:lpstr>
      <vt:lpstr>50 E011</vt:lpstr>
      <vt:lpstr>50 E012</vt:lpstr>
      <vt:lpstr>50 K012</vt:lpstr>
      <vt:lpstr>50 K029</vt:lpstr>
      <vt:lpstr>'50 E001'!Área_de_impresión</vt:lpstr>
      <vt:lpstr>'50 E003'!Área_de_impresión</vt:lpstr>
      <vt:lpstr>'50 E004'!Área_de_impresión</vt:lpstr>
      <vt:lpstr>'50 E006'!Área_de_impresión</vt:lpstr>
      <vt:lpstr>'50 E007'!Área_de_impresión</vt:lpstr>
      <vt:lpstr>'50 E011'!Área_de_impresión</vt:lpstr>
      <vt:lpstr>'50 E012'!Área_de_impresión</vt:lpstr>
      <vt:lpstr>'50 K012'!Área_de_impresión</vt:lpstr>
      <vt:lpstr>'50 K029'!Área_de_impresión</vt:lpstr>
      <vt:lpstr>Portada!Área_de_impresión</vt:lpstr>
      <vt:lpstr>'50 E001'!Títulos_a_imprimir</vt:lpstr>
      <vt:lpstr>'50 E003'!Títulos_a_imprimir</vt:lpstr>
      <vt:lpstr>'50 E004'!Títulos_a_imprimir</vt:lpstr>
      <vt:lpstr>'50 E006'!Títulos_a_imprimir</vt:lpstr>
      <vt:lpstr>'50 E007'!Títulos_a_imprimir</vt:lpstr>
      <vt:lpstr>'50 E011'!Títulos_a_imprimir</vt:lpstr>
      <vt:lpstr>'50 E012'!Títulos_a_imprimir</vt:lpstr>
      <vt:lpstr>'50 K012'!Títulos_a_imprimir</vt:lpstr>
      <vt:lpstr>'50 K029'!Títulos_a_imprimir</vt:lpstr>
      <vt:lpstr>Portada!Títulos_a_imprimir</vt:lpstr>
    </vt:vector>
  </TitlesOfParts>
  <Company>SHCP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José Luis Segura Luna</cp:lastModifiedBy>
  <cp:lastPrinted>2009-03-26T01:46:20Z</cp:lastPrinted>
  <dcterms:created xsi:type="dcterms:W3CDTF">2009-03-25T01:44:41Z</dcterms:created>
  <dcterms:modified xsi:type="dcterms:W3CDTF">2023-05-11T18:28:54Z</dcterms:modified>
</cp:coreProperties>
</file>