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K16" i="1"/>
  <c r="G16" i="1"/>
  <c r="K15" i="1"/>
  <c r="G15" i="1"/>
  <c r="K14" i="1"/>
  <c r="G14" i="1"/>
  <c r="J13" i="1"/>
  <c r="I13" i="1"/>
  <c r="H13" i="1"/>
  <c r="K13" i="1" s="1"/>
  <c r="F13" i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3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<sst xmlns="http://schemas.openxmlformats.org/spreadsheetml/2006/main" count="28" uniqueCount="28">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</sst>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3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.romeroa/Desktop/AREA_DE_INF_PROGRAM&#193;TICA/AUDITOR&#205;AS/Cumplimiento_LGCG_2019/ESTADOS_PRESUPUESTARIOS_PROGRAM&#193;TICOS/PARA_PUBLICAR/P&#250;blicaci&#243;n%202014-2018/Presupuestal/2019-2T-EAEPE_ADM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zoomScaleNormal="100" zoomScaleSheetLayoutView="100" workbookViewId="0">
      <selection activeCell="K22" sqref="K22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junio de 2019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339790924472</v>
      </c>
      <c r="G9" s="22">
        <f>H9-F9</f>
        <v>-15092496822.910034</v>
      </c>
      <c r="H9" s="22">
        <f>H10+H13+H17</f>
        <v>324698427649.08997</v>
      </c>
      <c r="I9" s="22">
        <f>I10+I13+I17</f>
        <v>348712610298.28961</v>
      </c>
      <c r="J9" s="22">
        <f>J10+J13+J17</f>
        <v>312240922405.13995</v>
      </c>
      <c r="K9" s="22">
        <f>H9-I9</f>
        <v>-24014182649.199646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113814175766</v>
      </c>
      <c r="G10" s="22">
        <f t="shared" ref="G10:G19" si="0">H10-F10</f>
        <v>-12655691520.910004</v>
      </c>
      <c r="H10" s="22">
        <f>H11+H12</f>
        <v>101158484245.09</v>
      </c>
      <c r="I10" s="22">
        <f>I11+I12</f>
        <v>123485635719.28969</v>
      </c>
      <c r="J10" s="22">
        <f>J11+J12</f>
        <v>99404921287.649979</v>
      </c>
      <c r="K10" s="22">
        <f t="shared" ref="K10:K19" si="1">H10-I10</f>
        <v>-22327151474.199692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111688909065</v>
      </c>
      <c r="G11" s="24">
        <f t="shared" si="0"/>
        <v>-11171002309.910004</v>
      </c>
      <c r="H11" s="24">
        <v>100517906755.09</v>
      </c>
      <c r="I11" s="24">
        <v>123143455860.28969</v>
      </c>
      <c r="J11" s="24">
        <v>98877945556.959976</v>
      </c>
      <c r="K11" s="24">
        <f t="shared" si="1"/>
        <v>-22625549105.199692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2125266701</v>
      </c>
      <c r="G12" s="24">
        <f t="shared" si="0"/>
        <v>-1484689211</v>
      </c>
      <c r="H12" s="24">
        <v>640577490</v>
      </c>
      <c r="I12" s="24">
        <v>342179859</v>
      </c>
      <c r="J12" s="24">
        <v>526975730.69</v>
      </c>
      <c r="K12" s="24">
        <f t="shared" si="1"/>
        <v>298397631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20483662148</v>
      </c>
      <c r="G13" s="22">
        <f t="shared" si="0"/>
        <v>-2554904469</v>
      </c>
      <c r="H13" s="22">
        <f>H14+H15+H16</f>
        <v>17928757679</v>
      </c>
      <c r="I13" s="22">
        <f>I14+I15+I16</f>
        <v>18649848548.920006</v>
      </c>
      <c r="J13" s="22">
        <f>J14+J15+J16</f>
        <v>9148220361.5599937</v>
      </c>
      <c r="K13" s="22">
        <f t="shared" si="1"/>
        <v>-721090869.9200058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24519796192</v>
      </c>
      <c r="G14" s="24">
        <f t="shared" si="0"/>
        <v>-2544991115</v>
      </c>
      <c r="H14" s="24">
        <v>21974805077</v>
      </c>
      <c r="I14" s="24">
        <v>18513694931.300007</v>
      </c>
      <c r="J14" s="24">
        <v>17767887428.279995</v>
      </c>
      <c r="K14" s="24">
        <f t="shared" si="1"/>
        <v>3461110145.6999931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147908767</v>
      </c>
      <c r="G15" s="24">
        <f t="shared" si="0"/>
        <v>-9913354</v>
      </c>
      <c r="H15" s="24">
        <v>137995413</v>
      </c>
      <c r="I15" s="24">
        <v>136153617.61999995</v>
      </c>
      <c r="J15" s="24">
        <v>136153617.61999995</v>
      </c>
      <c r="K15" s="24">
        <f t="shared" si="1"/>
        <v>1841795.3800000548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-4184042811</v>
      </c>
      <c r="G16" s="24">
        <f t="shared" si="0"/>
        <v>0</v>
      </c>
      <c r="H16" s="24">
        <v>-4184042811</v>
      </c>
      <c r="I16" s="24">
        <v>0</v>
      </c>
      <c r="J16" s="24">
        <v>-8755820684.3400002</v>
      </c>
      <c r="K16" s="24">
        <f t="shared" si="1"/>
        <v>-4184042811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205493086558</v>
      </c>
      <c r="G17" s="22">
        <f t="shared" si="0"/>
        <v>118099167</v>
      </c>
      <c r="H17" s="22">
        <f>H18</f>
        <v>205611185725</v>
      </c>
      <c r="I17" s="22">
        <f>I18</f>
        <v>206577126030.07993</v>
      </c>
      <c r="J17" s="22">
        <f>J18</f>
        <v>203687780755.92999</v>
      </c>
      <c r="K17" s="22">
        <f t="shared" si="1"/>
        <v>-965940305.07992554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205493086558</v>
      </c>
      <c r="G18" s="24">
        <f t="shared" si="0"/>
        <v>118099167</v>
      </c>
      <c r="H18" s="24">
        <v>205611185725</v>
      </c>
      <c r="I18" s="24">
        <v>206577126030.07993</v>
      </c>
      <c r="J18" s="24">
        <v>203687780755.92999</v>
      </c>
      <c r="K18" s="24">
        <f t="shared" si="1"/>
        <v>-965940305.07992554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339790924472</v>
      </c>
      <c r="G19" s="29">
        <f t="shared" si="0"/>
        <v>-15092496822.910034</v>
      </c>
      <c r="H19" s="29">
        <f>H9</f>
        <v>324698427649.08997</v>
      </c>
      <c r="I19" s="29">
        <f>I9</f>
        <v>348712610298.28961</v>
      </c>
      <c r="J19" s="29">
        <f>J9</f>
        <v>312240922405.13995</v>
      </c>
      <c r="K19" s="29">
        <f t="shared" si="1"/>
        <v>-24014182649.199646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32"/>
      <c r="G23" s="32"/>
      <c r="H23" s="32"/>
      <c r="I23" s="32"/>
      <c r="J23" s="32"/>
      <c r="K23" s="32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82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2020-08-26T22:21:49Z</dcterms:created>
  <dcterms:modified xsi:type="dcterms:W3CDTF">2020-08-26T22:22:02Z</dcterms:modified>
</cp:coreProperties>
</file>