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irc\Documents\_AIP\09_Septiembre\3er_trimestre\Presupuestal\"/>
    </mc:Choice>
  </mc:AlternateContent>
  <xr:revisionPtr revIDLastSave="0" documentId="13_ncr:1_{8354189E-503B-4B77-8A43-35EE7A70FB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EP_OBJGASTO" sheetId="1" r:id="rId1"/>
  </sheets>
  <definedNames>
    <definedName name="_xlnm.Print_Area" localSheetId="0">EAEP_OBJGASTO!$B$2:$J$85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3" i="1" l="1"/>
  <c r="J61" i="1"/>
  <c r="J44" i="1"/>
  <c r="F60" i="1" l="1"/>
  <c r="F59" i="1"/>
  <c r="E10" i="1"/>
  <c r="F75" i="1"/>
  <c r="J81" i="1"/>
  <c r="F81" i="1"/>
  <c r="J80" i="1"/>
  <c r="F80" i="1"/>
  <c r="F79" i="1"/>
  <c r="J79" i="1"/>
  <c r="F78" i="1"/>
  <c r="J78" i="1"/>
  <c r="J76" i="1"/>
  <c r="F76" i="1"/>
  <c r="J77" i="1"/>
  <c r="F77" i="1"/>
  <c r="J75" i="1"/>
  <c r="J73" i="1"/>
  <c r="F73" i="1"/>
  <c r="F72" i="1"/>
  <c r="J72" i="1"/>
  <c r="J71" i="1"/>
  <c r="F71" i="1"/>
  <c r="F68" i="1"/>
  <c r="J68" i="1"/>
  <c r="J64" i="1"/>
  <c r="F64" i="1"/>
  <c r="F67" i="1"/>
  <c r="J67" i="1"/>
  <c r="J66" i="1"/>
  <c r="F66" i="1"/>
  <c r="J69" i="1"/>
  <c r="F69" i="1"/>
  <c r="F65" i="1"/>
  <c r="J65" i="1"/>
  <c r="F63" i="1"/>
  <c r="F61" i="1"/>
  <c r="F53" i="1"/>
  <c r="F56" i="1"/>
  <c r="F50" i="1"/>
  <c r="F51" i="1"/>
  <c r="F52" i="1"/>
  <c r="F54" i="1"/>
  <c r="F57" i="1"/>
  <c r="F55" i="1"/>
  <c r="F46" i="1"/>
  <c r="F47" i="1"/>
  <c r="F41" i="1"/>
  <c r="F42" i="1"/>
  <c r="F39" i="1"/>
  <c r="F40" i="1"/>
  <c r="F43" i="1"/>
  <c r="F44" i="1"/>
  <c r="F45" i="1"/>
  <c r="F31" i="1"/>
  <c r="F34" i="1"/>
  <c r="F35" i="1"/>
  <c r="F36" i="1"/>
  <c r="F29" i="1"/>
  <c r="F32" i="1"/>
  <c r="F30" i="1"/>
  <c r="F33" i="1"/>
  <c r="E18" i="1"/>
  <c r="F26" i="1"/>
  <c r="F25" i="1"/>
  <c r="F21" i="1"/>
  <c r="F24" i="1"/>
  <c r="F19" i="1"/>
  <c r="F27" i="1"/>
  <c r="F22" i="1"/>
  <c r="F20" i="1"/>
  <c r="F23" i="1"/>
  <c r="F17" i="1"/>
  <c r="F16" i="1"/>
  <c r="F13" i="1"/>
  <c r="F14" i="1"/>
  <c r="F15" i="1"/>
  <c r="F12" i="1"/>
  <c r="F11" i="1"/>
  <c r="F49" i="1"/>
  <c r="F37" i="1"/>
  <c r="J16" i="1" l="1"/>
  <c r="J26" i="1"/>
  <c r="J40" i="1"/>
  <c r="J39" i="1"/>
  <c r="I74" i="1"/>
  <c r="H74" i="1"/>
  <c r="G74" i="1"/>
  <c r="E74" i="1"/>
  <c r="I70" i="1"/>
  <c r="H70" i="1"/>
  <c r="G70" i="1"/>
  <c r="E70" i="1"/>
  <c r="J59" i="1"/>
  <c r="J57" i="1"/>
  <c r="J56" i="1"/>
  <c r="J55" i="1"/>
  <c r="J53" i="1"/>
  <c r="E62" i="1"/>
  <c r="J70" i="1" l="1"/>
  <c r="F70" i="1"/>
  <c r="F74" i="1"/>
  <c r="J74" i="1"/>
  <c r="I58" i="1" l="1"/>
  <c r="H58" i="1"/>
  <c r="G58" i="1"/>
  <c r="E58" i="1"/>
  <c r="E48" i="1" l="1"/>
  <c r="G48" i="1"/>
  <c r="H48" i="1"/>
  <c r="I48" i="1"/>
  <c r="J52" i="1"/>
  <c r="J60" i="1"/>
  <c r="J46" i="1"/>
  <c r="I38" i="1" l="1"/>
  <c r="J37" i="1"/>
  <c r="J31" i="1"/>
  <c r="J33" i="1"/>
  <c r="J21" i="1"/>
  <c r="J24" i="1"/>
  <c r="J17" i="1"/>
  <c r="J27" i="1"/>
  <c r="J32" i="1"/>
  <c r="J22" i="1"/>
  <c r="H38" i="1"/>
  <c r="J34" i="1"/>
  <c r="J23" i="1"/>
  <c r="I18" i="1"/>
  <c r="J35" i="1"/>
  <c r="H28" i="1"/>
  <c r="E38" i="1"/>
  <c r="J36" i="1"/>
  <c r="I28" i="1"/>
  <c r="J20" i="1"/>
  <c r="I10" i="1"/>
  <c r="J51" i="1"/>
  <c r="J54" i="1"/>
  <c r="J42" i="1"/>
  <c r="J47" i="1"/>
  <c r="J30" i="1"/>
  <c r="J29" i="1"/>
  <c r="J25" i="1"/>
  <c r="J19" i="1"/>
  <c r="J13" i="1"/>
  <c r="J14" i="1"/>
  <c r="J58" i="1"/>
  <c r="E28" i="1"/>
  <c r="J50" i="1"/>
  <c r="J49" i="1"/>
  <c r="J43" i="1"/>
  <c r="G38" i="1"/>
  <c r="J41" i="1"/>
  <c r="G28" i="1"/>
  <c r="H18" i="1"/>
  <c r="G18" i="1"/>
  <c r="J12" i="1"/>
  <c r="J15" i="1"/>
  <c r="H10" i="1"/>
  <c r="G10" i="1"/>
  <c r="J11" i="1"/>
  <c r="F10" i="1" l="1"/>
  <c r="E82" i="1"/>
  <c r="F58" i="1"/>
  <c r="J48" i="1"/>
  <c r="F18" i="1"/>
  <c r="F48" i="1"/>
  <c r="J10" i="1"/>
  <c r="J38" i="1"/>
  <c r="F38" i="1"/>
  <c r="J28" i="1"/>
  <c r="F28" i="1"/>
  <c r="J18" i="1"/>
  <c r="I62" i="1" l="1"/>
  <c r="I82" i="1" s="1"/>
  <c r="H62" i="1"/>
  <c r="H82" i="1" s="1"/>
  <c r="G62" i="1"/>
  <c r="G82" i="1" s="1"/>
  <c r="J62" i="1" l="1"/>
  <c r="F82" i="1"/>
  <c r="F62" i="1"/>
  <c r="J82" i="1" l="1"/>
</calcChain>
</file>

<file path=xl/sharedStrings.xml><?xml version="1.0" encoding="utf-8"?>
<sst xmlns="http://schemas.openxmlformats.org/spreadsheetml/2006/main" count="94" uniqueCount="94">
  <si>
    <t>Instituto Mexicano Del Seguro Social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</si>
  <si>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</si>
  <si>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</si>
  <si>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</si>
  <si>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</si>
  <si>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</si>
  <si>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</si>
  <si>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</si>
  <si>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</si>
  <si>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 = (3-1)</t>
  </si>
  <si>
    <t>3</t>
  </si>
  <si>
    <t>4</t>
  </si>
  <si>
    <t>5</t>
  </si>
  <si>
    <t>6 = 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</si>
  <si>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</si>
  <si>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</si>
  <si>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</si>
  <si>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</si>
  <si>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</si>
  <si>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</si>
  <si>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</si>
  <si>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</si>
  <si>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</si>
  <si>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</si>
  <si>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</si>
  <si>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</si>
  <si>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</si>
  <si>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</si>
  <si>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</si>
  <si>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</si>
  <si>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</si>
  <si>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</si>
  <si>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</si>
  <si>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</si>
  <si>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</si>
  <si>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</si>
  <si>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</si>
  <si>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</si>
  <si>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</si>
  <si>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</si>
  <si>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</si>
  <si>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</si>
  <si>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</si>
  <si>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</si>
  <si>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</si>
  <si>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</si>
  <si>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</si>
  <si>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</si>
  <si>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</si>
  <si>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</si>
  <si>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Maquinaria, otros equipos y herramientas</t>
  </si>
  <si>
    <t>Inversión pública</t>
  </si>
  <si>
    <t>Obra pública en bienes propios</t>
  </si>
  <si>
    <t>Total del Gasto</t>
  </si>
  <si>
    <t>“Bajo protesta de decir verdad declaramos que los Estados Financieros y sus notas, son razonablemente correctos y son responsabilidad del emisor”</t>
  </si>
  <si>
    <t>1/ Las sumas parciales y total pueden no coincidir debido al redondeo.</t>
  </si>
  <si>
    <t>Transferencias a fideicomisos, mandatos y otros análogos</t>
  </si>
  <si>
    <t>Donativos</t>
  </si>
  <si>
    <t>Inversiones financieras y otras provisiones</t>
  </si>
  <si>
    <t>Provisiones para contingencias y otras erogaciones especiales</t>
  </si>
  <si>
    <t xml:space="preserve">Estado Analítico del Ejercicio del Presupuesto de Egresos </t>
  </si>
  <si>
    <t>Clasificación por Objeto del Gasto (Capítulo y Concepto) 1/</t>
  </si>
  <si>
    <t>(Cifras en Pesos)</t>
  </si>
  <si>
    <t>Egresos</t>
  </si>
  <si>
    <t>Previsiones</t>
  </si>
  <si>
    <t>Materiales y suministros para la seguridad</t>
  </si>
  <si>
    <t>Transferencias internas y asignaciones al sector público</t>
  </si>
  <si>
    <t>Transferencias al resto del sector público</t>
  </si>
  <si>
    <t>Equipo de defensa y seguridad</t>
  </si>
  <si>
    <t>Activos biológicos</t>
  </si>
  <si>
    <t>Bienes inmuebles</t>
  </si>
  <si>
    <t>Activos intangibles</t>
  </si>
  <si>
    <t>Obra pública en bienes de dominio público</t>
  </si>
  <si>
    <t xml:space="preserve">Proyectos productivos y acciones de fomento </t>
  </si>
  <si>
    <t xml:space="preserve">Inversiones para el fomento de actividades productivas </t>
  </si>
  <si>
    <t xml:space="preserve">Acciones y participaciones de capital </t>
  </si>
  <si>
    <t xml:space="preserve">Compra de títulos y valores </t>
  </si>
  <si>
    <t>Concesión de préstamos</t>
  </si>
  <si>
    <t>Inversiones en fideicomisos, mandatos y otros análogos</t>
  </si>
  <si>
    <t>Otras inversiones financieras</t>
  </si>
  <si>
    <t>Participaciones y aportaciones</t>
  </si>
  <si>
    <t xml:space="preserve">Participaciones </t>
  </si>
  <si>
    <t xml:space="preserve">Aportaciones </t>
  </si>
  <si>
    <t>Convenios</t>
  </si>
  <si>
    <t>Amortización de la deuda pública</t>
  </si>
  <si>
    <t>Intereses de la deuda pública</t>
  </si>
  <si>
    <t xml:space="preserve">Comisiones de la deuda pública </t>
  </si>
  <si>
    <t>Gastos de la deuda pública</t>
  </si>
  <si>
    <t>Costos por coberturas</t>
  </si>
  <si>
    <t>Apoyos financieros</t>
  </si>
  <si>
    <t>Adeudos de ejercicios anteriores fiscales anteriores (Adefas)</t>
  </si>
  <si>
    <t>Deuda pública</t>
  </si>
  <si>
    <t>Transferencias a la Seguridad Social</t>
  </si>
  <si>
    <t>Del 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</si>
</sst>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 tint="-0.34998626667073579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color indexed="8"/>
      <name val="Noto Sans"/>
      <family val="2"/>
    </font>
    <font>
      <b/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43" fontId="4" fillId="2" borderId="0" xfId="2" applyFont="1" applyFill="1" applyAlignment="1">
      <alignment horizontal="left" vertical="top" wrapText="1"/>
    </xf>
    <xf numFmtId="0" fontId="5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3" xfId="1" applyFont="1" applyBorder="1" applyAlignment="1">
      <alignment horizontal="left" vertical="center" wrapText="1"/>
    </xf>
    <xf numFmtId="3" fontId="5" fillId="0" borderId="0" xfId="1" applyNumberFormat="1" applyFont="1"/>
    <xf numFmtId="0" fontId="6" fillId="0" borderId="0" xfId="1" applyFont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43" fontId="5" fillId="0" borderId="0" xfId="2" applyFont="1"/>
    <xf numFmtId="0" fontId="4" fillId="0" borderId="1" xfId="1" applyFont="1" applyBorder="1" applyAlignment="1">
      <alignment horizontal="left" vertical="top" wrapText="1"/>
    </xf>
    <xf numFmtId="3" fontId="4" fillId="2" borderId="2" xfId="2" applyNumberFormat="1" applyFont="1" applyFill="1" applyBorder="1" applyAlignment="1">
      <alignment horizontal="right"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43" fontId="7" fillId="0" borderId="22" xfId="2" applyFont="1" applyBorder="1" applyAlignment="1">
      <alignment horizontal="center" vertical="center" wrapText="1"/>
    </xf>
    <xf numFmtId="43" fontId="7" fillId="0" borderId="24" xfId="2" applyFont="1" applyBorder="1" applyAlignment="1">
      <alignment horizontal="center" vertical="center" wrapText="1"/>
    </xf>
    <xf numFmtId="43" fontId="7" fillId="0" borderId="25" xfId="2" applyFont="1" applyBorder="1" applyAlignment="1">
      <alignment horizontal="center" vertical="center" wrapText="1"/>
    </xf>
    <xf numFmtId="43" fontId="7" fillId="0" borderId="18" xfId="2" applyFont="1" applyBorder="1" applyAlignment="1">
      <alignment horizontal="center" vertical="center" wrapText="1"/>
    </xf>
    <xf numFmtId="0" fontId="7" fillId="0" borderId="26" xfId="1" applyFont="1" applyBorder="1" applyAlignment="1">
      <alignment horizontal="left" vertical="top" wrapText="1"/>
    </xf>
    <xf numFmtId="43" fontId="7" fillId="0" borderId="27" xfId="2" applyFont="1" applyBorder="1" applyAlignment="1">
      <alignment horizontal="center" vertical="center" wrapText="1"/>
    </xf>
    <xf numFmtId="0" fontId="7" fillId="0" borderId="28" xfId="1" applyFont="1" applyBorder="1" applyAlignment="1">
      <alignment horizontal="left" vertical="top" wrapText="1"/>
    </xf>
    <xf numFmtId="3" fontId="6" fillId="2" borderId="4" xfId="2" applyNumberFormat="1" applyFont="1" applyFill="1" applyBorder="1" applyAlignment="1">
      <alignment horizontal="right" vertical="center" wrapText="1"/>
    </xf>
    <xf numFmtId="0" fontId="4" fillId="2" borderId="31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6" fillId="0" borderId="0" xfId="1" applyFont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horizontal="left" vertical="center" wrapText="1"/>
    </xf>
    <xf numFmtId="0" fontId="6" fillId="2" borderId="15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43" fontId="6" fillId="2" borderId="16" xfId="2" applyFont="1" applyFill="1" applyBorder="1" applyAlignment="1">
      <alignment horizontal="center" vertical="center" wrapText="1"/>
    </xf>
    <xf numFmtId="43" fontId="6" fillId="2" borderId="23" xfId="2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85725</xdr:rowOff>
    </xdr:from>
    <xdr:to>
      <xdr:col>3</xdr:col>
      <xdr:colOff>495300</xdr:colOff>
      <xdr:row>4</xdr:row>
      <xdr:rowOff>46159</xdr:rowOff>
    </xdr:to>
    <xdr:pic>
      <xdr:nvPicPr>
        <xdr:cNvPr id="1026" name="0 Imagen">
          <a:extLst>
            <a:ext uri="{FF2B5EF4-FFF2-40B4-BE49-F238E27FC236}">
              <a16:creationId xmlns:a16="http://schemas.microsoft.com/office/drawing/2014/main" id="{39B2397A-70B3-C6DF-965B-773CCA33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523875"/>
          <a:ext cx="581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5"/>
  <sheetViews>
    <sheetView showGridLines="0" tabSelected="1" view="pageBreakPreview" zoomScale="90" zoomScaleNormal="85" zoomScaleSheetLayoutView="90" workbookViewId="0">
      <selection activeCell="E14" sqref="E14"/>
    </sheetView>
  </sheetViews>
  <sheetFormatPr baseColWidth="10" defaultColWidth="9.109375" defaultRowHeight="15" x14ac:dyDescent="0.35"/>
  <cols>
    <col min="1" max="1" width="12.44140625" style="5" customWidth="1"/>
    <col min="2" max="3" width="2.5546875" style="4" customWidth="1"/>
    <col min="4" max="4" width="70" style="4" customWidth="1"/>
    <col min="5" max="5" width="22.109375" style="14" bestFit="1" customWidth="1"/>
    <col min="6" max="6" width="19.5546875" style="14" bestFit="1" customWidth="1"/>
    <col min="7" max="7" width="22" style="14" bestFit="1" customWidth="1"/>
    <col min="8" max="8" width="21.6640625" style="14" bestFit="1" customWidth="1"/>
    <col min="9" max="9" width="21.33203125" style="14" bestFit="1" customWidth="1"/>
    <col min="10" max="10" width="19.5546875" style="14" bestFit="1" customWidth="1"/>
    <col min="11" max="11" width="4.109375" style="4" customWidth="1"/>
    <col min="12" max="16384" width="9.109375" style="4"/>
  </cols>
  <sheetData>
    <row r="1" spans="1:15" ht="35.1" customHeight="1" thickBot="1" x14ac:dyDescent="0.4">
      <c r="A1" s="1"/>
      <c r="B1" s="2"/>
      <c r="C1" s="2"/>
      <c r="D1" s="2"/>
      <c r="E1" s="3"/>
      <c r="F1" s="3"/>
      <c r="G1" s="3"/>
      <c r="H1" s="3"/>
      <c r="I1" s="3"/>
      <c r="J1" s="3"/>
      <c r="K1" s="2"/>
    </row>
    <row r="2" spans="1:15" x14ac:dyDescent="0.35">
      <c r="A2" s="1"/>
      <c r="B2" s="36" t="s">
        <v>0</v>
      </c>
      <c r="C2" s="37"/>
      <c r="D2" s="37"/>
      <c r="E2" s="37"/>
      <c r="F2" s="37"/>
      <c r="G2" s="37"/>
      <c r="H2" s="37"/>
      <c r="I2" s="37"/>
      <c r="J2" s="38"/>
      <c r="K2" s="2"/>
    </row>
    <row r="3" spans="1:15" x14ac:dyDescent="0.35">
      <c r="A3" s="1"/>
      <c r="B3" s="39" t="s">
        <v>60</v>
      </c>
      <c r="C3" s="40"/>
      <c r="D3" s="40"/>
      <c r="E3" s="40"/>
      <c r="F3" s="40"/>
      <c r="G3" s="40"/>
      <c r="H3" s="40"/>
      <c r="I3" s="40"/>
      <c r="J3" s="41"/>
      <c r="K3" s="2"/>
    </row>
    <row r="4" spans="1:15" ht="16.2" customHeight="1" x14ac:dyDescent="0.35">
      <c r="A4" s="1"/>
      <c r="B4" s="39" t="s">
        <v>61</v>
      </c>
      <c r="C4" s="40"/>
      <c r="D4" s="40"/>
      <c r="E4" s="40"/>
      <c r="F4" s="40"/>
      <c r="G4" s="40"/>
      <c r="H4" s="40"/>
      <c r="I4" s="40"/>
      <c r="J4" s="41"/>
      <c r="K4" s="2"/>
    </row>
    <row r="5" spans="1:15" x14ac:dyDescent="0.35">
      <c r="A5" s="1"/>
      <c r="B5" s="39" t="s">
        <v>93</v>
      </c>
      <c r="C5" s="40"/>
      <c r="D5" s="40"/>
      <c r="E5" s="40"/>
      <c r="F5" s="40"/>
      <c r="G5" s="40"/>
      <c r="H5" s="40"/>
      <c r="I5" s="40"/>
      <c r="J5" s="41"/>
      <c r="K5" s="2"/>
    </row>
    <row r="6" spans="1:15" ht="15.6" thickBot="1" x14ac:dyDescent="0.4">
      <c r="A6" s="1"/>
      <c r="B6" s="42" t="s">
        <v>62</v>
      </c>
      <c r="C6" s="43"/>
      <c r="D6" s="43"/>
      <c r="E6" s="44"/>
      <c r="F6" s="44"/>
      <c r="G6" s="44"/>
      <c r="H6" s="44"/>
      <c r="I6" s="44"/>
      <c r="J6" s="45"/>
      <c r="K6" s="2"/>
    </row>
    <row r="7" spans="1:15" ht="12" customHeight="1" thickBot="1" x14ac:dyDescent="0.4">
      <c r="A7" s="1"/>
      <c r="B7" s="46" t="s">
        <v>1</v>
      </c>
      <c r="C7" s="47"/>
      <c r="D7" s="48"/>
      <c r="E7" s="52" t="s">
        <v>63</v>
      </c>
      <c r="F7" s="52"/>
      <c r="G7" s="52"/>
      <c r="H7" s="52"/>
      <c r="I7" s="52"/>
      <c r="J7" s="53"/>
      <c r="K7" s="2"/>
    </row>
    <row r="8" spans="1:15" ht="39.9" customHeight="1" thickBot="1" x14ac:dyDescent="0.4">
      <c r="A8" s="1"/>
      <c r="B8" s="49"/>
      <c r="C8" s="50"/>
      <c r="D8" s="51"/>
      <c r="E8" s="23" t="s">
        <v>2</v>
      </c>
      <c r="F8" s="19" t="s">
        <v>3</v>
      </c>
      <c r="G8" s="19" t="s">
        <v>4</v>
      </c>
      <c r="H8" s="19" t="s">
        <v>5</v>
      </c>
      <c r="I8" s="19" t="s">
        <v>6</v>
      </c>
      <c r="J8" s="20" t="s">
        <v>7</v>
      </c>
      <c r="K8" s="2"/>
    </row>
    <row r="9" spans="1:15" ht="15" customHeight="1" x14ac:dyDescent="0.35">
      <c r="A9" s="1"/>
      <c r="B9" s="26"/>
      <c r="C9" s="22"/>
      <c r="D9" s="24"/>
      <c r="E9" s="21" t="s">
        <v>8</v>
      </c>
      <c r="F9" s="18" t="s">
        <v>9</v>
      </c>
      <c r="G9" s="18" t="s">
        <v>10</v>
      </c>
      <c r="H9" s="18" t="s">
        <v>11</v>
      </c>
      <c r="I9" s="18" t="s">
        <v>12</v>
      </c>
      <c r="J9" s="18" t="s">
        <v>13</v>
      </c>
      <c r="K9" s="2"/>
    </row>
    <row r="10" spans="1:15" ht="17.100000000000001" customHeight="1" x14ac:dyDescent="0.35">
      <c r="B10" s="6"/>
      <c r="C10" s="31" t="s">
        <v>14</v>
      </c>
      <c r="D10" s="32"/>
      <c r="E10" s="17">
        <f>SUM(E11:E17)</f>
        <v>226024528001</v>
      </c>
      <c r="F10" s="17">
        <f>G10-E10</f>
        <v>4399051637</v>
      </c>
      <c r="G10" s="17">
        <f>SUM(G11:G17)</f>
        <v>230423579638</v>
      </c>
      <c r="H10" s="17">
        <f>SUM(H11:H17)</f>
        <v>257104106317.01984</v>
      </c>
      <c r="I10" s="17">
        <f>SUM(I11:I17)</f>
        <v>252142000740.04996</v>
      </c>
      <c r="J10" s="17">
        <f>G10-H10</f>
        <v>-26680526679.019836</v>
      </c>
      <c r="K10" s="2"/>
    </row>
    <row r="11" spans="1:15" ht="17.100000000000001" customHeight="1" x14ac:dyDescent="0.35">
      <c r="A11" s="8">
        <v>1100</v>
      </c>
      <c r="B11" s="6"/>
      <c r="C11" s="9"/>
      <c r="D11" s="10" t="s">
        <v>15</v>
      </c>
      <c r="E11" s="16">
        <v>34376136187</v>
      </c>
      <c r="F11" s="16">
        <f t="shared" ref="F11:F17" si="0">G11-E11</f>
        <v>1534633680</v>
      </c>
      <c r="G11" s="16">
        <v>35910769867</v>
      </c>
      <c r="H11" s="16">
        <v>37337436301.52005</v>
      </c>
      <c r="I11" s="16">
        <v>37339405096.660027</v>
      </c>
      <c r="J11" s="16">
        <f t="shared" ref="J11:J82" si="1">G11-H11</f>
        <v>-1426666434.52005</v>
      </c>
      <c r="K11" s="2"/>
      <c r="L11" s="11"/>
      <c r="M11" s="11"/>
      <c r="N11" s="11"/>
      <c r="O11" s="11"/>
    </row>
    <row r="12" spans="1:15" ht="17.100000000000001" customHeight="1" x14ac:dyDescent="0.35">
      <c r="A12" s="8">
        <v>1200</v>
      </c>
      <c r="B12" s="6"/>
      <c r="C12" s="9"/>
      <c r="D12" s="10" t="s">
        <v>16</v>
      </c>
      <c r="E12" s="16">
        <v>2613934490</v>
      </c>
      <c r="F12" s="16">
        <f t="shared" si="0"/>
        <v>-167710683</v>
      </c>
      <c r="G12" s="16">
        <v>2446223807</v>
      </c>
      <c r="H12" s="16">
        <v>2605475290.0399995</v>
      </c>
      <c r="I12" s="16">
        <v>2605010190.6099992</v>
      </c>
      <c r="J12" s="16">
        <f t="shared" ref="J12:J17" si="2">G12-H12</f>
        <v>-159251483.03999949</v>
      </c>
      <c r="K12" s="2"/>
      <c r="L12" s="11"/>
      <c r="M12" s="11"/>
      <c r="N12" s="11"/>
      <c r="O12" s="11"/>
    </row>
    <row r="13" spans="1:15" ht="17.100000000000001" customHeight="1" x14ac:dyDescent="0.35">
      <c r="A13" s="8">
        <v>1300</v>
      </c>
      <c r="B13" s="6"/>
      <c r="C13" s="9"/>
      <c r="D13" s="10" t="s">
        <v>17</v>
      </c>
      <c r="E13" s="16">
        <v>15335900259</v>
      </c>
      <c r="F13" s="16">
        <f t="shared" si="0"/>
        <v>-24332727</v>
      </c>
      <c r="G13" s="16">
        <v>15311567532</v>
      </c>
      <c r="H13" s="16">
        <v>15858168832.659994</v>
      </c>
      <c r="I13" s="16">
        <v>15851195417.169992</v>
      </c>
      <c r="J13" s="16">
        <f t="shared" si="2"/>
        <v>-546601300.65999413</v>
      </c>
      <c r="K13" s="2"/>
      <c r="L13" s="11"/>
      <c r="M13" s="11"/>
      <c r="N13" s="11"/>
      <c r="O13" s="11"/>
    </row>
    <row r="14" spans="1:15" ht="17.100000000000001" customHeight="1" x14ac:dyDescent="0.35">
      <c r="A14" s="8">
        <v>1400</v>
      </c>
      <c r="B14" s="6"/>
      <c r="C14" s="9"/>
      <c r="D14" s="10" t="s">
        <v>18</v>
      </c>
      <c r="E14" s="16">
        <v>36393209359</v>
      </c>
      <c r="F14" s="16">
        <f t="shared" si="0"/>
        <v>-178153235</v>
      </c>
      <c r="G14" s="16">
        <v>36215056124</v>
      </c>
      <c r="H14" s="16">
        <v>44355275558.409904</v>
      </c>
      <c r="I14" s="16">
        <v>41347797516.469925</v>
      </c>
      <c r="J14" s="16">
        <f t="shared" si="2"/>
        <v>-8140219434.4099045</v>
      </c>
      <c r="K14" s="2"/>
      <c r="L14" s="11"/>
      <c r="M14" s="11"/>
      <c r="N14" s="11"/>
      <c r="O14" s="11"/>
    </row>
    <row r="15" spans="1:15" ht="17.100000000000001" customHeight="1" x14ac:dyDescent="0.35">
      <c r="A15" s="8">
        <v>1500</v>
      </c>
      <c r="B15" s="6"/>
      <c r="C15" s="9"/>
      <c r="D15" s="10" t="s">
        <v>19</v>
      </c>
      <c r="E15" s="16">
        <v>115178227395</v>
      </c>
      <c r="F15" s="16">
        <f t="shared" si="0"/>
        <v>2760895293</v>
      </c>
      <c r="G15" s="16">
        <v>117939122688</v>
      </c>
      <c r="H15" s="16">
        <v>130765253330.3399</v>
      </c>
      <c r="I15" s="16">
        <v>128816926393.77002</v>
      </c>
      <c r="J15" s="16">
        <f t="shared" si="2"/>
        <v>-12826130642.339905</v>
      </c>
      <c r="K15" s="2"/>
      <c r="L15" s="11"/>
      <c r="M15" s="11"/>
      <c r="N15" s="11"/>
      <c r="O15" s="11"/>
    </row>
    <row r="16" spans="1:15" ht="17.100000000000001" customHeight="1" x14ac:dyDescent="0.35">
      <c r="A16" s="8">
        <v>1600</v>
      </c>
      <c r="B16" s="6"/>
      <c r="C16" s="9"/>
      <c r="D16" s="10" t="s">
        <v>64</v>
      </c>
      <c r="E16" s="16">
        <v>0</v>
      </c>
      <c r="F16" s="16">
        <f t="shared" si="0"/>
        <v>0</v>
      </c>
      <c r="G16" s="16">
        <v>0</v>
      </c>
      <c r="H16" s="16">
        <v>0</v>
      </c>
      <c r="I16" s="16">
        <v>0</v>
      </c>
      <c r="J16" s="16">
        <f t="shared" si="2"/>
        <v>0</v>
      </c>
      <c r="K16" s="2"/>
      <c r="L16" s="11"/>
      <c r="M16" s="11"/>
      <c r="N16" s="11"/>
      <c r="O16" s="11"/>
    </row>
    <row r="17" spans="1:15" ht="17.100000000000001" customHeight="1" x14ac:dyDescent="0.35">
      <c r="A17" s="8">
        <v>1700</v>
      </c>
      <c r="B17" s="6"/>
      <c r="C17" s="9"/>
      <c r="D17" s="10" t="s">
        <v>20</v>
      </c>
      <c r="E17" s="16">
        <v>22127120311</v>
      </c>
      <c r="F17" s="16">
        <f t="shared" si="0"/>
        <v>473719309</v>
      </c>
      <c r="G17" s="16">
        <v>22600839620</v>
      </c>
      <c r="H17" s="16">
        <v>26182497004.049988</v>
      </c>
      <c r="I17" s="16">
        <v>26181666125.369984</v>
      </c>
      <c r="J17" s="16">
        <f t="shared" si="2"/>
        <v>-3581657384.0499878</v>
      </c>
      <c r="K17" s="2"/>
      <c r="L17" s="11"/>
      <c r="M17" s="11"/>
      <c r="N17" s="11"/>
      <c r="O17" s="11"/>
    </row>
    <row r="18" spans="1:15" ht="17.100000000000001" customHeight="1" x14ac:dyDescent="0.35">
      <c r="A18" s="8"/>
      <c r="B18" s="6"/>
      <c r="C18" s="29" t="s">
        <v>21</v>
      </c>
      <c r="D18" s="30"/>
      <c r="E18" s="17">
        <f>SUM(E19:E27)</f>
        <v>94556455778</v>
      </c>
      <c r="F18" s="17">
        <f t="shared" ref="F18:F82" si="3">G18-E18</f>
        <v>19925524835</v>
      </c>
      <c r="G18" s="17">
        <f>SUM(G19:G27)</f>
        <v>114481980613</v>
      </c>
      <c r="H18" s="17">
        <f>SUM(H19:H27)</f>
        <v>94842725280.330032</v>
      </c>
      <c r="I18" s="17">
        <f>SUM(I19:I27)</f>
        <v>93025394186.83992</v>
      </c>
      <c r="J18" s="17">
        <f t="shared" si="1"/>
        <v>19639255332.669968</v>
      </c>
      <c r="K18" s="2"/>
      <c r="L18" s="11"/>
      <c r="M18" s="11"/>
      <c r="N18" s="11"/>
      <c r="O18" s="11"/>
    </row>
    <row r="19" spans="1:15" x14ac:dyDescent="0.35">
      <c r="A19" s="8">
        <v>2100</v>
      </c>
      <c r="B19" s="6"/>
      <c r="C19" s="9"/>
      <c r="D19" s="10" t="s">
        <v>22</v>
      </c>
      <c r="E19" s="16">
        <v>2479922153</v>
      </c>
      <c r="F19" s="16">
        <f t="shared" ref="F19:F27" si="4">G19-E19</f>
        <v>445782563</v>
      </c>
      <c r="G19" s="16">
        <v>2925704716</v>
      </c>
      <c r="H19" s="16">
        <v>2022853267.8800004</v>
      </c>
      <c r="I19" s="16">
        <v>1879103312.6300006</v>
      </c>
      <c r="J19" s="16">
        <f t="shared" si="1"/>
        <v>902851448.11999965</v>
      </c>
      <c r="K19" s="2"/>
      <c r="L19" s="11"/>
      <c r="M19" s="11"/>
      <c r="N19" s="11"/>
      <c r="O19" s="11"/>
    </row>
    <row r="20" spans="1:15" ht="17.100000000000001" customHeight="1" x14ac:dyDescent="0.35">
      <c r="A20" s="8">
        <v>2200</v>
      </c>
      <c r="B20" s="6"/>
      <c r="C20" s="9"/>
      <c r="D20" s="10" t="s">
        <v>23</v>
      </c>
      <c r="E20" s="16">
        <v>2092177152</v>
      </c>
      <c r="F20" s="16">
        <f t="shared" si="4"/>
        <v>1457083488</v>
      </c>
      <c r="G20" s="16">
        <v>3549260640</v>
      </c>
      <c r="H20" s="16">
        <v>2543216571.9699984</v>
      </c>
      <c r="I20" s="16">
        <v>2513608704.6800003</v>
      </c>
      <c r="J20" s="16">
        <f t="shared" si="1"/>
        <v>1006044068.0300016</v>
      </c>
      <c r="K20" s="2"/>
      <c r="L20" s="11"/>
      <c r="M20" s="11"/>
      <c r="N20" s="11"/>
      <c r="O20" s="11"/>
    </row>
    <row r="21" spans="1:15" ht="17.100000000000001" customHeight="1" x14ac:dyDescent="0.35">
      <c r="A21" s="8">
        <v>2300</v>
      </c>
      <c r="B21" s="6"/>
      <c r="C21" s="9"/>
      <c r="D21" s="10" t="s">
        <v>24</v>
      </c>
      <c r="E21" s="16">
        <v>0</v>
      </c>
      <c r="F21" s="16">
        <f t="shared" si="4"/>
        <v>27500</v>
      </c>
      <c r="G21" s="16">
        <v>27500</v>
      </c>
      <c r="H21" s="16">
        <v>539876586.45999992</v>
      </c>
      <c r="I21" s="16">
        <v>481665997.07999998</v>
      </c>
      <c r="J21" s="16">
        <f t="shared" si="1"/>
        <v>-539849086.45999992</v>
      </c>
      <c r="K21" s="2"/>
      <c r="L21" s="11"/>
      <c r="M21" s="11"/>
      <c r="N21" s="11"/>
      <c r="O21" s="11"/>
    </row>
    <row r="22" spans="1:15" ht="17.100000000000001" customHeight="1" x14ac:dyDescent="0.35">
      <c r="A22" s="8">
        <v>2400</v>
      </c>
      <c r="B22" s="6"/>
      <c r="C22" s="9"/>
      <c r="D22" s="10" t="s">
        <v>25</v>
      </c>
      <c r="E22" s="16">
        <v>336199305</v>
      </c>
      <c r="F22" s="16">
        <f t="shared" si="4"/>
        <v>62663796</v>
      </c>
      <c r="G22" s="16">
        <v>398863101</v>
      </c>
      <c r="H22" s="16">
        <v>298251938.75000006</v>
      </c>
      <c r="I22" s="16">
        <v>261835657.28999996</v>
      </c>
      <c r="J22" s="16">
        <f t="shared" si="1"/>
        <v>100611162.24999994</v>
      </c>
      <c r="K22" s="2"/>
      <c r="L22" s="11"/>
      <c r="M22" s="11"/>
      <c r="N22" s="11"/>
      <c r="O22" s="11"/>
    </row>
    <row r="23" spans="1:15" ht="17.100000000000001" customHeight="1" x14ac:dyDescent="0.35">
      <c r="A23" s="8">
        <v>2500</v>
      </c>
      <c r="B23" s="6"/>
      <c r="C23" s="9"/>
      <c r="D23" s="10" t="s">
        <v>26</v>
      </c>
      <c r="E23" s="16">
        <v>85265913556</v>
      </c>
      <c r="F23" s="16">
        <f t="shared" si="4"/>
        <v>17340931538</v>
      </c>
      <c r="G23" s="16">
        <v>102606845094</v>
      </c>
      <c r="H23" s="16">
        <v>85781573829.230026</v>
      </c>
      <c r="I23" s="16">
        <v>84405078265.499924</v>
      </c>
      <c r="J23" s="16">
        <f t="shared" si="1"/>
        <v>16825271264.769974</v>
      </c>
      <c r="K23" s="2"/>
      <c r="L23" s="11"/>
      <c r="M23" s="11"/>
      <c r="N23" s="11"/>
      <c r="O23" s="11"/>
    </row>
    <row r="24" spans="1:15" ht="17.100000000000001" customHeight="1" x14ac:dyDescent="0.35">
      <c r="A24" s="8">
        <v>2600</v>
      </c>
      <c r="B24" s="6"/>
      <c r="C24" s="9"/>
      <c r="D24" s="10" t="s">
        <v>27</v>
      </c>
      <c r="E24" s="16">
        <v>1214513724</v>
      </c>
      <c r="F24" s="16">
        <f t="shared" si="4"/>
        <v>-65526438</v>
      </c>
      <c r="G24" s="16">
        <v>1148987286</v>
      </c>
      <c r="H24" s="16">
        <v>825546047.3499999</v>
      </c>
      <c r="I24" s="16">
        <v>800538188.34000003</v>
      </c>
      <c r="J24" s="16">
        <f t="shared" si="1"/>
        <v>323441238.6500001</v>
      </c>
      <c r="K24" s="2"/>
      <c r="L24" s="11"/>
      <c r="M24" s="11"/>
      <c r="N24" s="11"/>
      <c r="O24" s="11"/>
    </row>
    <row r="25" spans="1:15" ht="17.100000000000001" customHeight="1" x14ac:dyDescent="0.35">
      <c r="A25" s="8">
        <v>2700</v>
      </c>
      <c r="B25" s="6"/>
      <c r="C25" s="9"/>
      <c r="D25" s="10" t="s">
        <v>28</v>
      </c>
      <c r="E25" s="16">
        <v>892877161</v>
      </c>
      <c r="F25" s="16">
        <f t="shared" si="4"/>
        <v>-509415913</v>
      </c>
      <c r="G25" s="16">
        <v>383461248</v>
      </c>
      <c r="H25" s="16">
        <v>93311139.74000001</v>
      </c>
      <c r="I25" s="16">
        <v>222036021.43000004</v>
      </c>
      <c r="J25" s="16">
        <f t="shared" si="1"/>
        <v>290150108.25999999</v>
      </c>
      <c r="K25" s="2"/>
      <c r="L25" s="11"/>
      <c r="M25" s="11"/>
      <c r="N25" s="11"/>
      <c r="O25" s="11"/>
    </row>
    <row r="26" spans="1:15" ht="17.100000000000001" customHeight="1" x14ac:dyDescent="0.35">
      <c r="A26" s="8">
        <v>2800</v>
      </c>
      <c r="B26" s="6"/>
      <c r="C26" s="9"/>
      <c r="D26" s="10" t="s">
        <v>65</v>
      </c>
      <c r="E26" s="16">
        <v>0</v>
      </c>
      <c r="F26" s="16">
        <f t="shared" si="4"/>
        <v>0</v>
      </c>
      <c r="G26" s="16">
        <v>0</v>
      </c>
      <c r="H26" s="16">
        <v>0</v>
      </c>
      <c r="I26" s="16">
        <v>0</v>
      </c>
      <c r="J26" s="16">
        <f t="shared" si="1"/>
        <v>0</v>
      </c>
      <c r="K26" s="2"/>
      <c r="L26" s="11"/>
      <c r="M26" s="11"/>
      <c r="N26" s="11"/>
      <c r="O26" s="11"/>
    </row>
    <row r="27" spans="1:15" ht="17.100000000000001" customHeight="1" x14ac:dyDescent="0.35">
      <c r="A27" s="8">
        <v>2900</v>
      </c>
      <c r="B27" s="6"/>
      <c r="C27" s="9"/>
      <c r="D27" s="10" t="s">
        <v>29</v>
      </c>
      <c r="E27" s="16">
        <v>2274852727</v>
      </c>
      <c r="F27" s="16">
        <f t="shared" si="4"/>
        <v>1193978301</v>
      </c>
      <c r="G27" s="16">
        <v>3468831028</v>
      </c>
      <c r="H27" s="16">
        <v>2738095898.9499993</v>
      </c>
      <c r="I27" s="16">
        <v>2461528039.8899999</v>
      </c>
      <c r="J27" s="16">
        <f t="shared" si="1"/>
        <v>730735129.05000067</v>
      </c>
      <c r="K27" s="2"/>
      <c r="L27" s="11"/>
      <c r="M27" s="11"/>
      <c r="N27" s="11"/>
      <c r="O27" s="11"/>
    </row>
    <row r="28" spans="1:15" ht="17.100000000000001" customHeight="1" x14ac:dyDescent="0.35">
      <c r="A28" s="8"/>
      <c r="B28" s="6"/>
      <c r="C28" s="29" t="s">
        <v>30</v>
      </c>
      <c r="D28" s="30"/>
      <c r="E28" s="17">
        <f>SUM(E29:E37)</f>
        <v>63483459473</v>
      </c>
      <c r="F28" s="17">
        <f t="shared" si="3"/>
        <v>9834592853</v>
      </c>
      <c r="G28" s="17">
        <f>SUM(G29:G37)</f>
        <v>73318052326</v>
      </c>
      <c r="H28" s="17">
        <f>SUM(H29:H37)</f>
        <v>52305296218.490013</v>
      </c>
      <c r="I28" s="17">
        <f>SUM(I29:I37)</f>
        <v>50838199920.149971</v>
      </c>
      <c r="J28" s="17">
        <f t="shared" si="1"/>
        <v>21012756107.509987</v>
      </c>
      <c r="K28" s="2"/>
      <c r="L28" s="11"/>
      <c r="M28" s="11"/>
      <c r="N28" s="11"/>
      <c r="O28" s="11"/>
    </row>
    <row r="29" spans="1:15" ht="17.100000000000001" customHeight="1" x14ac:dyDescent="0.35">
      <c r="A29" s="8">
        <v>3100</v>
      </c>
      <c r="B29" s="6"/>
      <c r="C29" s="9"/>
      <c r="D29" s="10" t="s">
        <v>31</v>
      </c>
      <c r="E29" s="16">
        <v>6196619224</v>
      </c>
      <c r="F29" s="16">
        <f t="shared" ref="F29:F36" si="5">G29-E29</f>
        <v>-536446308</v>
      </c>
      <c r="G29" s="16">
        <v>5660172916</v>
      </c>
      <c r="H29" s="16">
        <v>3974963729.3500028</v>
      </c>
      <c r="I29" s="16">
        <v>4623610849.2599955</v>
      </c>
      <c r="J29" s="16">
        <f t="shared" si="1"/>
        <v>1685209186.6499972</v>
      </c>
      <c r="K29" s="2"/>
      <c r="L29" s="11"/>
      <c r="M29" s="11"/>
      <c r="N29" s="11"/>
      <c r="O29" s="11"/>
    </row>
    <row r="30" spans="1:15" ht="17.100000000000001" customHeight="1" x14ac:dyDescent="0.35">
      <c r="A30" s="8">
        <v>3200</v>
      </c>
      <c r="B30" s="6"/>
      <c r="C30" s="9"/>
      <c r="D30" s="10" t="s">
        <v>32</v>
      </c>
      <c r="E30" s="16">
        <v>2969988076</v>
      </c>
      <c r="F30" s="16">
        <f t="shared" si="5"/>
        <v>643634414</v>
      </c>
      <c r="G30" s="16">
        <v>3613622490</v>
      </c>
      <c r="H30" s="16">
        <v>2664772233.3000007</v>
      </c>
      <c r="I30" s="16">
        <v>2795353767.2400012</v>
      </c>
      <c r="J30" s="16">
        <f t="shared" si="1"/>
        <v>948850256.69999933</v>
      </c>
      <c r="K30" s="2"/>
      <c r="L30" s="11"/>
      <c r="M30" s="11"/>
      <c r="N30" s="11"/>
      <c r="O30" s="11"/>
    </row>
    <row r="31" spans="1:15" ht="17.100000000000001" customHeight="1" x14ac:dyDescent="0.35">
      <c r="A31" s="8">
        <v>3300</v>
      </c>
      <c r="B31" s="6"/>
      <c r="C31" s="9"/>
      <c r="D31" s="10" t="s">
        <v>33</v>
      </c>
      <c r="E31" s="16">
        <v>48111720265</v>
      </c>
      <c r="F31" s="16">
        <f t="shared" si="5"/>
        <v>6504941901</v>
      </c>
      <c r="G31" s="16">
        <v>54616662166</v>
      </c>
      <c r="H31" s="16">
        <v>44157558705.370003</v>
      </c>
      <c r="I31" s="16">
        <v>42782107245.429985</v>
      </c>
      <c r="J31" s="16">
        <f t="shared" si="1"/>
        <v>10459103460.629997</v>
      </c>
      <c r="K31" s="2"/>
      <c r="L31" s="11"/>
      <c r="M31" s="11"/>
      <c r="N31" s="11"/>
      <c r="O31" s="11"/>
    </row>
    <row r="32" spans="1:15" ht="17.100000000000001" customHeight="1" x14ac:dyDescent="0.35">
      <c r="A32" s="8">
        <v>3400</v>
      </c>
      <c r="B32" s="6"/>
      <c r="C32" s="9"/>
      <c r="D32" s="10" t="s">
        <v>34</v>
      </c>
      <c r="E32" s="16">
        <v>2109132238</v>
      </c>
      <c r="F32" s="16">
        <f t="shared" si="5"/>
        <v>-251456540</v>
      </c>
      <c r="G32" s="16">
        <v>1857675698</v>
      </c>
      <c r="H32" s="16">
        <v>1349105357.6099999</v>
      </c>
      <c r="I32" s="16">
        <v>1333647070.3100002</v>
      </c>
      <c r="J32" s="16">
        <f t="shared" si="1"/>
        <v>508570340.3900001</v>
      </c>
      <c r="K32" s="2"/>
      <c r="L32" s="11"/>
      <c r="M32" s="11"/>
      <c r="N32" s="11"/>
      <c r="O32" s="11"/>
    </row>
    <row r="33" spans="1:15" ht="17.100000000000001" customHeight="1" x14ac:dyDescent="0.35">
      <c r="A33" s="8">
        <v>3500</v>
      </c>
      <c r="B33" s="6"/>
      <c r="C33" s="9"/>
      <c r="D33" s="10" t="s">
        <v>35</v>
      </c>
      <c r="E33" s="16">
        <v>7255826649</v>
      </c>
      <c r="F33" s="16">
        <f t="shared" si="5"/>
        <v>3438166699</v>
      </c>
      <c r="G33" s="16">
        <v>10693993348</v>
      </c>
      <c r="H33" s="16">
        <v>6458125329.2900076</v>
      </c>
      <c r="I33" s="16">
        <v>6210467010.699996</v>
      </c>
      <c r="J33" s="16">
        <f t="shared" si="1"/>
        <v>4235868018.7099924</v>
      </c>
      <c r="K33" s="2"/>
      <c r="L33" s="11"/>
      <c r="M33" s="11"/>
      <c r="N33" s="11"/>
      <c r="O33" s="11"/>
    </row>
    <row r="34" spans="1:15" ht="17.100000000000001" customHeight="1" x14ac:dyDescent="0.35">
      <c r="A34" s="8">
        <v>3600</v>
      </c>
      <c r="B34" s="6"/>
      <c r="C34" s="9"/>
      <c r="D34" s="10" t="s">
        <v>36</v>
      </c>
      <c r="E34" s="16">
        <v>504380174</v>
      </c>
      <c r="F34" s="16">
        <f t="shared" si="5"/>
        <v>21224354</v>
      </c>
      <c r="G34" s="16">
        <v>525604528</v>
      </c>
      <c r="H34" s="16">
        <v>376122783.33999997</v>
      </c>
      <c r="I34" s="16">
        <v>318965585.86000001</v>
      </c>
      <c r="J34" s="16">
        <f t="shared" si="1"/>
        <v>149481744.66000003</v>
      </c>
      <c r="K34" s="2"/>
      <c r="L34" s="11"/>
      <c r="M34" s="11"/>
      <c r="N34" s="11"/>
      <c r="O34" s="11"/>
    </row>
    <row r="35" spans="1:15" ht="17.100000000000001" customHeight="1" x14ac:dyDescent="0.35">
      <c r="A35" s="8">
        <v>3700</v>
      </c>
      <c r="B35" s="6"/>
      <c r="C35" s="9"/>
      <c r="D35" s="10" t="s">
        <v>37</v>
      </c>
      <c r="E35" s="16">
        <v>949572098</v>
      </c>
      <c r="F35" s="16">
        <f t="shared" si="5"/>
        <v>336851806</v>
      </c>
      <c r="G35" s="16">
        <v>1286423904</v>
      </c>
      <c r="H35" s="16">
        <v>1051803539.0299988</v>
      </c>
      <c r="I35" s="16">
        <v>1043439796.6599993</v>
      </c>
      <c r="J35" s="16">
        <f t="shared" si="1"/>
        <v>234620364.97000122</v>
      </c>
      <c r="K35" s="2"/>
      <c r="L35" s="11"/>
      <c r="M35" s="11"/>
      <c r="N35" s="11"/>
      <c r="O35" s="11"/>
    </row>
    <row r="36" spans="1:15" ht="17.100000000000001" customHeight="1" x14ac:dyDescent="0.35">
      <c r="A36" s="8">
        <v>3800</v>
      </c>
      <c r="B36" s="6"/>
      <c r="C36" s="9"/>
      <c r="D36" s="10" t="s">
        <v>38</v>
      </c>
      <c r="E36" s="16">
        <v>68331100</v>
      </c>
      <c r="F36" s="16">
        <f t="shared" si="5"/>
        <v>-43394629</v>
      </c>
      <c r="G36" s="16">
        <v>24936471</v>
      </c>
      <c r="H36" s="16">
        <v>20202685.52</v>
      </c>
      <c r="I36" s="16">
        <v>15934975.599999998</v>
      </c>
      <c r="J36" s="16">
        <f t="shared" si="1"/>
        <v>4733785.4800000004</v>
      </c>
      <c r="K36" s="2"/>
      <c r="L36" s="11"/>
      <c r="M36" s="11"/>
      <c r="N36" s="11"/>
      <c r="O36" s="11"/>
    </row>
    <row r="37" spans="1:15" ht="17.100000000000001" customHeight="1" x14ac:dyDescent="0.35">
      <c r="A37" s="8">
        <v>3900</v>
      </c>
      <c r="B37" s="6"/>
      <c r="C37" s="9"/>
      <c r="D37" s="10" t="s">
        <v>39</v>
      </c>
      <c r="E37" s="16">
        <v>-4682110351</v>
      </c>
      <c r="F37" s="16">
        <f t="shared" si="3"/>
        <v>-278928844</v>
      </c>
      <c r="G37" s="16">
        <v>-4961039195</v>
      </c>
      <c r="H37" s="16">
        <v>-7747358144.319993</v>
      </c>
      <c r="I37" s="16">
        <v>-8285326380.909996</v>
      </c>
      <c r="J37" s="16">
        <f t="shared" si="1"/>
        <v>2786318949.319993</v>
      </c>
      <c r="K37" s="2"/>
      <c r="L37" s="11"/>
      <c r="M37" s="11"/>
      <c r="N37" s="11"/>
      <c r="O37" s="11"/>
    </row>
    <row r="38" spans="1:15" ht="17.100000000000001" customHeight="1" x14ac:dyDescent="0.35">
      <c r="A38" s="8"/>
      <c r="B38" s="6"/>
      <c r="C38" s="29" t="s">
        <v>40</v>
      </c>
      <c r="D38" s="30"/>
      <c r="E38" s="17">
        <f>SUM(E41:E47)</f>
        <v>750019405281</v>
      </c>
      <c r="F38" s="17">
        <f t="shared" si="3"/>
        <v>4744242988</v>
      </c>
      <c r="G38" s="17">
        <f>SUM(G41:G47)</f>
        <v>754763648269</v>
      </c>
      <c r="H38" s="17">
        <f>SUM(H41:H47)</f>
        <v>776852469210.65967</v>
      </c>
      <c r="I38" s="17">
        <f>SUM(I41:I47)</f>
        <v>776788341783.4198</v>
      </c>
      <c r="J38" s="17">
        <f t="shared" si="1"/>
        <v>-22088820941.659668</v>
      </c>
      <c r="K38" s="2"/>
      <c r="L38" s="11"/>
      <c r="M38" s="11"/>
      <c r="N38" s="11"/>
      <c r="O38" s="11"/>
    </row>
    <row r="39" spans="1:15" ht="17.100000000000001" customHeight="1" x14ac:dyDescent="0.35">
      <c r="A39" s="8">
        <v>4100</v>
      </c>
      <c r="B39" s="6"/>
      <c r="C39" s="12"/>
      <c r="D39" s="10" t="s">
        <v>66</v>
      </c>
      <c r="E39" s="16">
        <v>0</v>
      </c>
      <c r="F39" s="16">
        <f t="shared" si="3"/>
        <v>0</v>
      </c>
      <c r="G39" s="16">
        <v>0</v>
      </c>
      <c r="H39" s="16">
        <v>0</v>
      </c>
      <c r="I39" s="16">
        <v>0</v>
      </c>
      <c r="J39" s="16">
        <f t="shared" si="1"/>
        <v>0</v>
      </c>
      <c r="K39" s="2"/>
      <c r="L39" s="11"/>
      <c r="M39" s="11"/>
      <c r="N39" s="11"/>
      <c r="O39" s="11"/>
    </row>
    <row r="40" spans="1:15" ht="17.100000000000001" customHeight="1" x14ac:dyDescent="0.35">
      <c r="A40" s="8">
        <v>4200</v>
      </c>
      <c r="B40" s="6"/>
      <c r="C40" s="12"/>
      <c r="D40" s="10" t="s">
        <v>67</v>
      </c>
      <c r="E40" s="16">
        <v>0</v>
      </c>
      <c r="F40" s="16">
        <f t="shared" si="3"/>
        <v>0</v>
      </c>
      <c r="G40" s="16">
        <v>0</v>
      </c>
      <c r="H40" s="16">
        <v>0</v>
      </c>
      <c r="I40" s="16">
        <v>0</v>
      </c>
      <c r="J40" s="16">
        <f t="shared" si="1"/>
        <v>0</v>
      </c>
      <c r="K40" s="2"/>
      <c r="L40" s="11"/>
      <c r="M40" s="11"/>
      <c r="N40" s="11"/>
      <c r="O40" s="11"/>
    </row>
    <row r="41" spans="1:15" ht="17.100000000000001" customHeight="1" x14ac:dyDescent="0.35">
      <c r="A41" s="8">
        <v>4300</v>
      </c>
      <c r="B41" s="6"/>
      <c r="C41" s="12"/>
      <c r="D41" s="10" t="s">
        <v>41</v>
      </c>
      <c r="E41" s="16">
        <v>16528084</v>
      </c>
      <c r="F41" s="16">
        <f t="shared" si="3"/>
        <v>0</v>
      </c>
      <c r="G41" s="16">
        <v>16528084</v>
      </c>
      <c r="H41" s="16">
        <v>18938424.430000007</v>
      </c>
      <c r="I41" s="16">
        <v>18938424.430000011</v>
      </c>
      <c r="J41" s="16">
        <f t="shared" si="1"/>
        <v>-2410340.4300000072</v>
      </c>
      <c r="K41" s="2"/>
      <c r="L41" s="11"/>
      <c r="M41" s="11"/>
      <c r="N41" s="11"/>
      <c r="O41" s="11"/>
    </row>
    <row r="42" spans="1:15" ht="17.100000000000001" customHeight="1" x14ac:dyDescent="0.35">
      <c r="A42" s="8">
        <v>4400</v>
      </c>
      <c r="B42" s="6"/>
      <c r="C42" s="9"/>
      <c r="D42" s="10" t="s">
        <v>42</v>
      </c>
      <c r="E42" s="16">
        <v>2442279818</v>
      </c>
      <c r="F42" s="16">
        <f t="shared" si="3"/>
        <v>257455682</v>
      </c>
      <c r="G42" s="16">
        <v>2699735500</v>
      </c>
      <c r="H42" s="16">
        <v>2316033566.2900004</v>
      </c>
      <c r="I42" s="16">
        <v>2275531452.2000008</v>
      </c>
      <c r="J42" s="16">
        <f t="shared" si="1"/>
        <v>383701933.70999956</v>
      </c>
      <c r="K42" s="2"/>
      <c r="L42" s="11"/>
      <c r="M42" s="11"/>
      <c r="N42" s="11"/>
      <c r="O42" s="11"/>
    </row>
    <row r="43" spans="1:15" ht="17.100000000000001" customHeight="1" x14ac:dyDescent="0.35">
      <c r="A43" s="8">
        <v>4500</v>
      </c>
      <c r="B43" s="6"/>
      <c r="C43" s="9"/>
      <c r="D43" s="10" t="s">
        <v>43</v>
      </c>
      <c r="E43" s="16">
        <v>747457047734</v>
      </c>
      <c r="F43" s="16">
        <f t="shared" si="3"/>
        <v>4454141540</v>
      </c>
      <c r="G43" s="16">
        <v>751911189274</v>
      </c>
      <c r="H43" s="16">
        <v>774381301809.16968</v>
      </c>
      <c r="I43" s="16">
        <v>774357676496.01978</v>
      </c>
      <c r="J43" s="16">
        <f t="shared" si="1"/>
        <v>-22470112535.169678</v>
      </c>
      <c r="K43" s="2"/>
      <c r="L43" s="11"/>
      <c r="M43" s="11"/>
      <c r="N43" s="11"/>
      <c r="O43" s="11"/>
    </row>
    <row r="44" spans="1:15" ht="17.100000000000001" customHeight="1" x14ac:dyDescent="0.35">
      <c r="A44" s="8">
        <v>4600</v>
      </c>
      <c r="B44" s="6"/>
      <c r="C44" s="9"/>
      <c r="D44" s="10" t="s">
        <v>56</v>
      </c>
      <c r="E44" s="16">
        <v>0</v>
      </c>
      <c r="F44" s="16">
        <f t="shared" si="3"/>
        <v>33000000</v>
      </c>
      <c r="G44" s="16">
        <v>33000000</v>
      </c>
      <c r="H44" s="16">
        <v>33000000</v>
      </c>
      <c r="I44" s="16">
        <v>33000000</v>
      </c>
      <c r="J44" s="16">
        <f>G44-H44</f>
        <v>0</v>
      </c>
      <c r="K44" s="2"/>
      <c r="L44" s="11"/>
      <c r="M44" s="11"/>
      <c r="N44" s="11"/>
      <c r="O44" s="11"/>
    </row>
    <row r="45" spans="1:15" ht="17.100000000000001" customHeight="1" x14ac:dyDescent="0.35">
      <c r="A45" s="8">
        <v>4700</v>
      </c>
      <c r="B45" s="15"/>
      <c r="C45" s="9"/>
      <c r="D45" s="10" t="s">
        <v>92</v>
      </c>
      <c r="E45" s="16">
        <v>0</v>
      </c>
      <c r="F45" s="16">
        <f t="shared" si="3"/>
        <v>0</v>
      </c>
      <c r="G45" s="16">
        <v>0</v>
      </c>
      <c r="H45" s="16">
        <v>0</v>
      </c>
      <c r="I45" s="16">
        <v>0</v>
      </c>
      <c r="J45" s="16">
        <v>0</v>
      </c>
      <c r="K45" s="2"/>
      <c r="L45" s="11"/>
      <c r="M45" s="11"/>
      <c r="N45" s="11"/>
      <c r="O45" s="11"/>
    </row>
    <row r="46" spans="1:15" ht="17.100000000000001" customHeight="1" x14ac:dyDescent="0.35">
      <c r="A46" s="8">
        <v>4800</v>
      </c>
      <c r="B46" s="6"/>
      <c r="C46" s="9"/>
      <c r="D46" s="10" t="s">
        <v>57</v>
      </c>
      <c r="E46" s="16">
        <v>20000000</v>
      </c>
      <c r="F46" s="16">
        <f t="shared" si="3"/>
        <v>0</v>
      </c>
      <c r="G46" s="16">
        <v>20000000</v>
      </c>
      <c r="H46" s="16">
        <v>20000000</v>
      </c>
      <c r="I46" s="16">
        <v>20000000</v>
      </c>
      <c r="J46" s="16">
        <f t="shared" ref="J46" si="6">G46-H46</f>
        <v>0</v>
      </c>
      <c r="K46" s="2"/>
      <c r="L46" s="11"/>
      <c r="M46" s="11"/>
      <c r="N46" s="11"/>
      <c r="O46" s="11"/>
    </row>
    <row r="47" spans="1:15" ht="17.100000000000001" customHeight="1" x14ac:dyDescent="0.35">
      <c r="A47" s="8">
        <v>4900</v>
      </c>
      <c r="B47" s="6"/>
      <c r="C47" s="9"/>
      <c r="D47" s="10" t="s">
        <v>44</v>
      </c>
      <c r="E47" s="16">
        <v>83549645</v>
      </c>
      <c r="F47" s="16">
        <f t="shared" si="3"/>
        <v>-354234</v>
      </c>
      <c r="G47" s="16">
        <v>83195411</v>
      </c>
      <c r="H47" s="16">
        <v>83195410.769999996</v>
      </c>
      <c r="I47" s="16">
        <v>83195410.769999996</v>
      </c>
      <c r="J47" s="16">
        <f t="shared" si="1"/>
        <v>0.23000000417232513</v>
      </c>
      <c r="K47" s="2"/>
      <c r="L47" s="11"/>
      <c r="M47" s="11"/>
      <c r="N47" s="11"/>
      <c r="O47" s="11"/>
    </row>
    <row r="48" spans="1:15" ht="17.100000000000001" customHeight="1" x14ac:dyDescent="0.35">
      <c r="A48" s="8"/>
      <c r="B48" s="6"/>
      <c r="C48" s="31" t="s">
        <v>45</v>
      </c>
      <c r="D48" s="32"/>
      <c r="E48" s="17">
        <f>SUM(E49:E57)</f>
        <v>4912870569</v>
      </c>
      <c r="F48" s="17">
        <f t="shared" si="3"/>
        <v>-2822167101.9200001</v>
      </c>
      <c r="G48" s="17">
        <f>SUM(G49:G57)</f>
        <v>2090703467.0799999</v>
      </c>
      <c r="H48" s="17">
        <f>SUM(H49:H57)</f>
        <v>2348785664.0699997</v>
      </c>
      <c r="I48" s="17">
        <f>SUM(I49:I57)</f>
        <v>2089270085.7199993</v>
      </c>
      <c r="J48" s="17">
        <f t="shared" si="1"/>
        <v>-258082196.98999977</v>
      </c>
      <c r="K48" s="2"/>
      <c r="L48" s="11"/>
      <c r="M48" s="11"/>
      <c r="N48" s="11"/>
      <c r="O48" s="11"/>
    </row>
    <row r="49" spans="1:15" ht="17.100000000000001" customHeight="1" x14ac:dyDescent="0.35">
      <c r="A49" s="8">
        <v>5100</v>
      </c>
      <c r="B49" s="6"/>
      <c r="C49" s="2"/>
      <c r="D49" s="13" t="s">
        <v>46</v>
      </c>
      <c r="E49" s="16">
        <v>1016609398</v>
      </c>
      <c r="F49" s="16">
        <f t="shared" si="3"/>
        <v>-993716778</v>
      </c>
      <c r="G49" s="16">
        <v>22892620</v>
      </c>
      <c r="H49" s="16">
        <v>34036371.5</v>
      </c>
      <c r="I49" s="16">
        <v>23206486.799999997</v>
      </c>
      <c r="J49" s="16">
        <f t="shared" si="1"/>
        <v>-11143751.5</v>
      </c>
      <c r="K49" s="2"/>
      <c r="L49" s="11"/>
      <c r="M49" s="11"/>
      <c r="N49" s="11"/>
      <c r="O49" s="11"/>
    </row>
    <row r="50" spans="1:15" ht="17.100000000000001" customHeight="1" x14ac:dyDescent="0.35">
      <c r="A50" s="8">
        <v>5200</v>
      </c>
      <c r="B50" s="6"/>
      <c r="C50" s="2"/>
      <c r="D50" s="13" t="s">
        <v>47</v>
      </c>
      <c r="E50" s="16">
        <v>6810449</v>
      </c>
      <c r="F50" s="16">
        <f t="shared" si="3"/>
        <v>-6810449</v>
      </c>
      <c r="G50" s="16">
        <v>0</v>
      </c>
      <c r="H50" s="16">
        <v>12924.06</v>
      </c>
      <c r="I50" s="16">
        <v>0</v>
      </c>
      <c r="J50" s="16">
        <f t="shared" si="1"/>
        <v>-12924.06</v>
      </c>
      <c r="K50" s="2"/>
      <c r="L50" s="11"/>
      <c r="M50" s="11"/>
      <c r="N50" s="11"/>
      <c r="O50" s="11"/>
    </row>
    <row r="51" spans="1:15" ht="17.100000000000001" customHeight="1" x14ac:dyDescent="0.35">
      <c r="A51" s="8">
        <v>5300</v>
      </c>
      <c r="B51" s="6"/>
      <c r="C51" s="2"/>
      <c r="D51" s="13" t="s">
        <v>48</v>
      </c>
      <c r="E51" s="16">
        <v>110020069</v>
      </c>
      <c r="F51" s="16">
        <f t="shared" si="3"/>
        <v>1879512275.0799999</v>
      </c>
      <c r="G51" s="16">
        <v>1989532344.0799999</v>
      </c>
      <c r="H51" s="16">
        <v>2067905676.2499998</v>
      </c>
      <c r="I51" s="16">
        <v>1987785094.8699994</v>
      </c>
      <c r="J51" s="16">
        <f t="shared" si="1"/>
        <v>-78373332.169999838</v>
      </c>
      <c r="K51" s="2"/>
      <c r="L51" s="11"/>
      <c r="M51" s="11"/>
      <c r="N51" s="11"/>
      <c r="O51" s="11"/>
    </row>
    <row r="52" spans="1:15" ht="17.100000000000001" customHeight="1" x14ac:dyDescent="0.35">
      <c r="A52" s="8">
        <v>5400</v>
      </c>
      <c r="B52" s="6"/>
      <c r="C52" s="2"/>
      <c r="D52" s="13" t="s">
        <v>49</v>
      </c>
      <c r="E52" s="16">
        <v>0</v>
      </c>
      <c r="F52" s="16">
        <f t="shared" si="3"/>
        <v>0</v>
      </c>
      <c r="G52" s="16">
        <v>0</v>
      </c>
      <c r="H52" s="16">
        <v>0</v>
      </c>
      <c r="I52" s="16">
        <v>0</v>
      </c>
      <c r="J52" s="16">
        <f t="shared" si="1"/>
        <v>0</v>
      </c>
      <c r="K52" s="2"/>
      <c r="L52" s="11"/>
      <c r="M52" s="11"/>
      <c r="N52" s="11"/>
      <c r="O52" s="11"/>
    </row>
    <row r="53" spans="1:15" ht="17.100000000000001" customHeight="1" x14ac:dyDescent="0.35">
      <c r="A53" s="8">
        <v>5500</v>
      </c>
      <c r="B53" s="6"/>
      <c r="C53" s="2"/>
      <c r="D53" s="13" t="s">
        <v>68</v>
      </c>
      <c r="E53" s="16">
        <v>0</v>
      </c>
      <c r="F53" s="16">
        <f t="shared" si="3"/>
        <v>0</v>
      </c>
      <c r="G53" s="16">
        <v>0</v>
      </c>
      <c r="H53" s="16">
        <v>0</v>
      </c>
      <c r="I53" s="16">
        <v>0</v>
      </c>
      <c r="J53" s="16">
        <f t="shared" si="1"/>
        <v>0</v>
      </c>
      <c r="K53" s="2"/>
      <c r="L53" s="11"/>
      <c r="M53" s="11"/>
      <c r="N53" s="11"/>
      <c r="O53" s="11"/>
    </row>
    <row r="54" spans="1:15" ht="17.100000000000001" customHeight="1" x14ac:dyDescent="0.35">
      <c r="A54" s="8">
        <v>5600</v>
      </c>
      <c r="B54" s="6"/>
      <c r="C54" s="2"/>
      <c r="D54" s="13" t="s">
        <v>50</v>
      </c>
      <c r="E54" s="16">
        <v>3779430653</v>
      </c>
      <c r="F54" s="16">
        <f t="shared" si="3"/>
        <v>-3701152150</v>
      </c>
      <c r="G54" s="16">
        <v>78278503</v>
      </c>
      <c r="H54" s="16">
        <v>246830692.26000005</v>
      </c>
      <c r="I54" s="16">
        <v>78278504.050000012</v>
      </c>
      <c r="J54" s="16">
        <f t="shared" si="1"/>
        <v>-168552189.26000005</v>
      </c>
      <c r="K54" s="2"/>
      <c r="L54" s="11"/>
      <c r="M54" s="11"/>
      <c r="N54" s="11"/>
      <c r="O54" s="11"/>
    </row>
    <row r="55" spans="1:15" ht="17.100000000000001" customHeight="1" x14ac:dyDescent="0.35">
      <c r="A55" s="8">
        <v>5700</v>
      </c>
      <c r="B55" s="6"/>
      <c r="C55" s="2"/>
      <c r="D55" s="13" t="s">
        <v>69</v>
      </c>
      <c r="E55" s="16">
        <v>0</v>
      </c>
      <c r="F55" s="16">
        <f t="shared" si="3"/>
        <v>0</v>
      </c>
      <c r="G55" s="16">
        <v>0</v>
      </c>
      <c r="H55" s="16">
        <v>0</v>
      </c>
      <c r="I55" s="16">
        <v>0</v>
      </c>
      <c r="J55" s="16">
        <f t="shared" si="1"/>
        <v>0</v>
      </c>
      <c r="K55" s="2"/>
      <c r="L55" s="11"/>
      <c r="M55" s="11"/>
      <c r="N55" s="11"/>
      <c r="O55" s="11"/>
    </row>
    <row r="56" spans="1:15" ht="17.100000000000001" customHeight="1" x14ac:dyDescent="0.35">
      <c r="A56" s="8">
        <v>5800</v>
      </c>
      <c r="B56" s="6"/>
      <c r="C56" s="2"/>
      <c r="D56" s="13" t="s">
        <v>70</v>
      </c>
      <c r="E56" s="16">
        <v>0</v>
      </c>
      <c r="F56" s="16">
        <f t="shared" si="3"/>
        <v>0</v>
      </c>
      <c r="G56" s="16">
        <v>0</v>
      </c>
      <c r="H56" s="16">
        <v>0</v>
      </c>
      <c r="I56" s="16">
        <v>0</v>
      </c>
      <c r="J56" s="16">
        <f t="shared" si="1"/>
        <v>0</v>
      </c>
      <c r="K56" s="2"/>
      <c r="L56" s="11"/>
      <c r="M56" s="11"/>
      <c r="N56" s="11"/>
      <c r="O56" s="11"/>
    </row>
    <row r="57" spans="1:15" ht="17.100000000000001" customHeight="1" x14ac:dyDescent="0.35">
      <c r="A57" s="8">
        <v>5900</v>
      </c>
      <c r="B57" s="6"/>
      <c r="C57" s="2"/>
      <c r="D57" s="13" t="s">
        <v>71</v>
      </c>
      <c r="E57" s="16">
        <v>0</v>
      </c>
      <c r="F57" s="16">
        <f t="shared" si="3"/>
        <v>0</v>
      </c>
      <c r="G57" s="16">
        <v>0</v>
      </c>
      <c r="H57" s="16">
        <v>0</v>
      </c>
      <c r="I57" s="16">
        <v>0</v>
      </c>
      <c r="J57" s="16">
        <f t="shared" si="1"/>
        <v>0</v>
      </c>
      <c r="K57" s="2"/>
      <c r="L57" s="11"/>
      <c r="M57" s="11"/>
      <c r="N57" s="11"/>
      <c r="O57" s="11"/>
    </row>
    <row r="58" spans="1:15" ht="17.100000000000001" customHeight="1" x14ac:dyDescent="0.35">
      <c r="A58" s="8"/>
      <c r="B58" s="6"/>
      <c r="C58" s="31" t="s">
        <v>51</v>
      </c>
      <c r="D58" s="32"/>
      <c r="E58" s="17">
        <f>SUM(E59:E61)</f>
        <v>4489395584</v>
      </c>
      <c r="F58" s="17">
        <f t="shared" si="3"/>
        <v>2553448540.0699997</v>
      </c>
      <c r="G58" s="17">
        <f>SUM(G59:G61)</f>
        <v>7042844124.0699997</v>
      </c>
      <c r="H58" s="17">
        <f>SUM(H59:H61)</f>
        <v>7080286285.5099964</v>
      </c>
      <c r="I58" s="17">
        <f>SUM(I59:I61)</f>
        <v>7045647703.3000002</v>
      </c>
      <c r="J58" s="17">
        <f t="shared" si="1"/>
        <v>-37442161.439996719</v>
      </c>
      <c r="K58" s="2"/>
      <c r="L58" s="11"/>
      <c r="M58" s="11"/>
      <c r="N58" s="11"/>
      <c r="O58" s="11"/>
    </row>
    <row r="59" spans="1:15" ht="17.100000000000001" customHeight="1" x14ac:dyDescent="0.35">
      <c r="A59" s="8">
        <v>6100</v>
      </c>
      <c r="B59" s="6"/>
      <c r="C59" s="7"/>
      <c r="D59" s="13" t="s">
        <v>72</v>
      </c>
      <c r="E59" s="16">
        <v>0</v>
      </c>
      <c r="F59" s="16">
        <f t="shared" si="3"/>
        <v>0</v>
      </c>
      <c r="G59" s="16">
        <v>0</v>
      </c>
      <c r="H59" s="16">
        <v>0</v>
      </c>
      <c r="I59" s="16">
        <v>0</v>
      </c>
      <c r="J59" s="16">
        <f t="shared" si="1"/>
        <v>0</v>
      </c>
      <c r="K59" s="2"/>
      <c r="L59" s="11"/>
      <c r="M59" s="11"/>
      <c r="N59" s="11"/>
      <c r="O59" s="11"/>
    </row>
    <row r="60" spans="1:15" ht="17.100000000000001" customHeight="1" x14ac:dyDescent="0.35">
      <c r="A60" s="8">
        <v>6200</v>
      </c>
      <c r="B60" s="6"/>
      <c r="C60" s="2"/>
      <c r="D60" s="13" t="s">
        <v>52</v>
      </c>
      <c r="E60" s="16">
        <v>4489395584</v>
      </c>
      <c r="F60" s="16">
        <f t="shared" si="3"/>
        <v>2553448540.0699997</v>
      </c>
      <c r="G60" s="16">
        <v>7042844124.0699997</v>
      </c>
      <c r="H60" s="16">
        <v>7080286285.5099964</v>
      </c>
      <c r="I60" s="16">
        <v>7045647703.3000002</v>
      </c>
      <c r="J60" s="16">
        <f t="shared" si="1"/>
        <v>-37442161.439996719</v>
      </c>
      <c r="K60" s="2"/>
      <c r="L60" s="11"/>
      <c r="M60" s="11"/>
      <c r="N60" s="11"/>
      <c r="O60" s="11"/>
    </row>
    <row r="61" spans="1:15" ht="17.100000000000001" customHeight="1" x14ac:dyDescent="0.35">
      <c r="A61" s="8">
        <v>6300</v>
      </c>
      <c r="B61" s="6"/>
      <c r="C61" s="2"/>
      <c r="D61" s="13" t="s">
        <v>73</v>
      </c>
      <c r="E61" s="16">
        <v>0</v>
      </c>
      <c r="F61" s="16">
        <f t="shared" si="3"/>
        <v>0</v>
      </c>
      <c r="G61" s="16">
        <v>0</v>
      </c>
      <c r="H61" s="16">
        <v>0</v>
      </c>
      <c r="I61" s="16">
        <v>0</v>
      </c>
      <c r="J61" s="16">
        <f t="shared" ref="J61" si="7">G61-H61</f>
        <v>0</v>
      </c>
      <c r="K61" s="2"/>
      <c r="L61" s="11"/>
      <c r="M61" s="11"/>
      <c r="N61" s="11"/>
      <c r="O61" s="11"/>
    </row>
    <row r="62" spans="1:15" ht="17.100000000000001" customHeight="1" x14ac:dyDescent="0.35">
      <c r="A62" s="8"/>
      <c r="B62" s="6"/>
      <c r="C62" s="31" t="s">
        <v>58</v>
      </c>
      <c r="D62" s="32"/>
      <c r="E62" s="17">
        <f>SUM(E63:E69)</f>
        <v>0</v>
      </c>
      <c r="F62" s="17">
        <f t="shared" ref="F62:F69" si="8">G62-E62</f>
        <v>0</v>
      </c>
      <c r="G62" s="17">
        <f>SUM(G63:G69)</f>
        <v>0</v>
      </c>
      <c r="H62" s="17">
        <f t="shared" ref="H62:I62" si="9">SUM(H63:H69)</f>
        <v>0</v>
      </c>
      <c r="I62" s="17">
        <f t="shared" si="9"/>
        <v>0</v>
      </c>
      <c r="J62" s="17">
        <f t="shared" ref="J62:J69" si="10">G62-H62</f>
        <v>0</v>
      </c>
      <c r="K62" s="2"/>
      <c r="L62" s="11"/>
      <c r="M62" s="11"/>
      <c r="N62" s="11"/>
      <c r="O62" s="11"/>
    </row>
    <row r="63" spans="1:15" ht="17.100000000000001" customHeight="1" x14ac:dyDescent="0.35">
      <c r="A63" s="8">
        <v>7100</v>
      </c>
      <c r="B63" s="6"/>
      <c r="C63" s="7"/>
      <c r="D63" s="13" t="s">
        <v>74</v>
      </c>
      <c r="E63" s="16">
        <v>0</v>
      </c>
      <c r="F63" s="16">
        <f t="shared" si="8"/>
        <v>0</v>
      </c>
      <c r="G63" s="16">
        <v>0</v>
      </c>
      <c r="H63" s="16">
        <v>0</v>
      </c>
      <c r="I63" s="16">
        <v>0</v>
      </c>
      <c r="J63" s="16">
        <f t="shared" si="10"/>
        <v>0</v>
      </c>
      <c r="K63" s="2"/>
      <c r="L63" s="11"/>
      <c r="M63" s="11"/>
      <c r="N63" s="11"/>
      <c r="O63" s="11"/>
    </row>
    <row r="64" spans="1:15" ht="17.100000000000001" customHeight="1" x14ac:dyDescent="0.35">
      <c r="A64" s="8">
        <v>7200</v>
      </c>
      <c r="B64" s="6"/>
      <c r="C64" s="7"/>
      <c r="D64" s="13" t="s">
        <v>75</v>
      </c>
      <c r="E64" s="16">
        <v>0</v>
      </c>
      <c r="F64" s="16">
        <f t="shared" si="8"/>
        <v>0</v>
      </c>
      <c r="G64" s="16">
        <v>0</v>
      </c>
      <c r="H64" s="16">
        <v>0</v>
      </c>
      <c r="I64" s="16">
        <v>0</v>
      </c>
      <c r="J64" s="16">
        <f t="shared" si="10"/>
        <v>0</v>
      </c>
      <c r="K64" s="2"/>
      <c r="L64" s="11"/>
      <c r="M64" s="11"/>
      <c r="N64" s="11"/>
      <c r="O64" s="11"/>
    </row>
    <row r="65" spans="1:15" ht="17.100000000000001" customHeight="1" x14ac:dyDescent="0.35">
      <c r="A65" s="8">
        <v>7300</v>
      </c>
      <c r="B65" s="6"/>
      <c r="C65" s="7"/>
      <c r="D65" s="13" t="s">
        <v>76</v>
      </c>
      <c r="E65" s="16">
        <v>0</v>
      </c>
      <c r="F65" s="16">
        <f t="shared" si="8"/>
        <v>0</v>
      </c>
      <c r="G65" s="16">
        <v>0</v>
      </c>
      <c r="H65" s="16">
        <v>0</v>
      </c>
      <c r="I65" s="16">
        <v>0</v>
      </c>
      <c r="J65" s="16">
        <f t="shared" si="10"/>
        <v>0</v>
      </c>
      <c r="K65" s="2"/>
      <c r="L65" s="11"/>
      <c r="M65" s="11"/>
      <c r="N65" s="11"/>
      <c r="O65" s="11"/>
    </row>
    <row r="66" spans="1:15" ht="17.100000000000001" customHeight="1" x14ac:dyDescent="0.35">
      <c r="A66" s="8">
        <v>7400</v>
      </c>
      <c r="B66" s="6"/>
      <c r="C66" s="7"/>
      <c r="D66" s="13" t="s">
        <v>77</v>
      </c>
      <c r="E66" s="16">
        <v>0</v>
      </c>
      <c r="F66" s="16">
        <f t="shared" si="8"/>
        <v>0</v>
      </c>
      <c r="G66" s="16">
        <v>0</v>
      </c>
      <c r="H66" s="16">
        <v>0</v>
      </c>
      <c r="I66" s="16">
        <v>0</v>
      </c>
      <c r="J66" s="16">
        <f t="shared" si="10"/>
        <v>0</v>
      </c>
      <c r="K66" s="2"/>
      <c r="L66" s="11"/>
      <c r="M66" s="11"/>
      <c r="N66" s="11"/>
      <c r="O66" s="11"/>
    </row>
    <row r="67" spans="1:15" ht="17.100000000000001" customHeight="1" x14ac:dyDescent="0.35">
      <c r="A67" s="8">
        <v>7500</v>
      </c>
      <c r="B67" s="6"/>
      <c r="C67" s="7"/>
      <c r="D67" s="13" t="s">
        <v>78</v>
      </c>
      <c r="E67" s="16">
        <v>0</v>
      </c>
      <c r="F67" s="16">
        <f t="shared" si="8"/>
        <v>0</v>
      </c>
      <c r="G67" s="16">
        <v>0</v>
      </c>
      <c r="H67" s="16">
        <v>0</v>
      </c>
      <c r="I67" s="16">
        <v>0</v>
      </c>
      <c r="J67" s="16">
        <f t="shared" si="10"/>
        <v>0</v>
      </c>
      <c r="K67" s="2"/>
      <c r="L67" s="11"/>
      <c r="M67" s="11"/>
      <c r="N67" s="11"/>
      <c r="O67" s="11"/>
    </row>
    <row r="68" spans="1:15" ht="17.100000000000001" customHeight="1" x14ac:dyDescent="0.35">
      <c r="A68" s="8">
        <v>7600</v>
      </c>
      <c r="B68" s="6"/>
      <c r="C68" s="7"/>
      <c r="D68" s="13" t="s">
        <v>79</v>
      </c>
      <c r="E68" s="16">
        <v>0</v>
      </c>
      <c r="F68" s="16">
        <f t="shared" si="8"/>
        <v>0</v>
      </c>
      <c r="G68" s="16">
        <v>0</v>
      </c>
      <c r="H68" s="16">
        <v>0</v>
      </c>
      <c r="I68" s="16">
        <v>0</v>
      </c>
      <c r="J68" s="16">
        <f t="shared" si="10"/>
        <v>0</v>
      </c>
      <c r="K68" s="2"/>
      <c r="L68" s="11"/>
      <c r="M68" s="11"/>
      <c r="N68" s="11"/>
      <c r="O68" s="11"/>
    </row>
    <row r="69" spans="1:15" ht="17.100000000000001" customHeight="1" x14ac:dyDescent="0.35">
      <c r="A69" s="8">
        <v>7900</v>
      </c>
      <c r="B69" s="6"/>
      <c r="C69" s="2"/>
      <c r="D69" s="13" t="s">
        <v>59</v>
      </c>
      <c r="E69" s="16">
        <v>0</v>
      </c>
      <c r="F69" s="16">
        <f t="shared" si="8"/>
        <v>0</v>
      </c>
      <c r="G69" s="16">
        <v>0</v>
      </c>
      <c r="H69" s="16">
        <v>0</v>
      </c>
      <c r="I69" s="16">
        <v>0</v>
      </c>
      <c r="J69" s="16">
        <f t="shared" si="10"/>
        <v>0</v>
      </c>
      <c r="K69" s="2"/>
      <c r="L69" s="11"/>
      <c r="M69" s="11"/>
      <c r="N69" s="11"/>
      <c r="O69" s="11"/>
    </row>
    <row r="70" spans="1:15" ht="17.100000000000001" customHeight="1" x14ac:dyDescent="0.35">
      <c r="A70" s="8"/>
      <c r="B70" s="6"/>
      <c r="C70" s="31" t="s">
        <v>80</v>
      </c>
      <c r="D70" s="32"/>
      <c r="E70" s="17">
        <f>SUM(E71:E73)</f>
        <v>0</v>
      </c>
      <c r="F70" s="17">
        <f t="shared" si="3"/>
        <v>0</v>
      </c>
      <c r="G70" s="17">
        <f t="shared" ref="G70:I70" si="11">SUM(G71:G73)</f>
        <v>0</v>
      </c>
      <c r="H70" s="17">
        <f t="shared" si="11"/>
        <v>0</v>
      </c>
      <c r="I70" s="17">
        <f t="shared" si="11"/>
        <v>0</v>
      </c>
      <c r="J70" s="17">
        <f t="shared" si="1"/>
        <v>0</v>
      </c>
      <c r="K70" s="2"/>
      <c r="L70" s="11"/>
      <c r="M70" s="11"/>
      <c r="N70" s="11"/>
      <c r="O70" s="11"/>
    </row>
    <row r="71" spans="1:15" ht="17.100000000000001" customHeight="1" x14ac:dyDescent="0.35">
      <c r="A71" s="8">
        <v>8100</v>
      </c>
      <c r="B71" s="6"/>
      <c r="C71" s="2"/>
      <c r="D71" s="13" t="s">
        <v>81</v>
      </c>
      <c r="E71" s="16">
        <v>0</v>
      </c>
      <c r="F71" s="16">
        <f t="shared" si="3"/>
        <v>0</v>
      </c>
      <c r="G71" s="16">
        <v>0</v>
      </c>
      <c r="H71" s="16">
        <v>0</v>
      </c>
      <c r="I71" s="16">
        <v>0</v>
      </c>
      <c r="J71" s="16">
        <f t="shared" si="1"/>
        <v>0</v>
      </c>
      <c r="K71" s="2"/>
      <c r="L71" s="11"/>
      <c r="M71" s="11"/>
      <c r="N71" s="11"/>
      <c r="O71" s="11"/>
    </row>
    <row r="72" spans="1:15" ht="17.100000000000001" customHeight="1" x14ac:dyDescent="0.35">
      <c r="A72" s="8">
        <v>8300</v>
      </c>
      <c r="B72" s="6"/>
      <c r="C72" s="2"/>
      <c r="D72" s="13" t="s">
        <v>82</v>
      </c>
      <c r="E72" s="16">
        <v>0</v>
      </c>
      <c r="F72" s="16">
        <f t="shared" si="3"/>
        <v>0</v>
      </c>
      <c r="G72" s="16">
        <v>0</v>
      </c>
      <c r="H72" s="16">
        <v>0</v>
      </c>
      <c r="I72" s="16">
        <v>0</v>
      </c>
      <c r="J72" s="16">
        <f t="shared" si="1"/>
        <v>0</v>
      </c>
      <c r="K72" s="2"/>
      <c r="L72" s="11"/>
      <c r="M72" s="11"/>
      <c r="N72" s="11"/>
      <c r="O72" s="11"/>
    </row>
    <row r="73" spans="1:15" ht="17.100000000000001" customHeight="1" x14ac:dyDescent="0.35">
      <c r="A73" s="8">
        <v>8500</v>
      </c>
      <c r="B73" s="6"/>
      <c r="C73" s="2"/>
      <c r="D73" s="13" t="s">
        <v>83</v>
      </c>
      <c r="E73" s="16">
        <v>0</v>
      </c>
      <c r="F73" s="16">
        <f t="shared" si="3"/>
        <v>0</v>
      </c>
      <c r="G73" s="16">
        <v>0</v>
      </c>
      <c r="H73" s="16">
        <v>0</v>
      </c>
      <c r="I73" s="16">
        <v>0</v>
      </c>
      <c r="J73" s="16">
        <f t="shared" si="1"/>
        <v>0</v>
      </c>
      <c r="K73" s="2"/>
      <c r="L73" s="11"/>
      <c r="M73" s="11"/>
      <c r="N73" s="11"/>
      <c r="O73" s="11"/>
    </row>
    <row r="74" spans="1:15" ht="17.100000000000001" customHeight="1" x14ac:dyDescent="0.35">
      <c r="A74" s="8"/>
      <c r="B74" s="6"/>
      <c r="C74" s="31" t="s">
        <v>91</v>
      </c>
      <c r="D74" s="32"/>
      <c r="E74" s="17">
        <f>SUM(E75:E81)</f>
        <v>0</v>
      </c>
      <c r="F74" s="17">
        <f t="shared" ref="F74:F81" si="12">G74-E74</f>
        <v>0</v>
      </c>
      <c r="G74" s="17">
        <f>SUM(G75:G81)</f>
        <v>0</v>
      </c>
      <c r="H74" s="17">
        <f t="shared" ref="H74:I74" si="13">SUM(H75:H81)</f>
        <v>0</v>
      </c>
      <c r="I74" s="17">
        <f t="shared" si="13"/>
        <v>0</v>
      </c>
      <c r="J74" s="17">
        <f t="shared" ref="J74:J81" si="14">G74-H74</f>
        <v>0</v>
      </c>
      <c r="K74" s="2"/>
      <c r="L74" s="11"/>
      <c r="M74" s="11"/>
      <c r="N74" s="11"/>
      <c r="O74" s="11"/>
    </row>
    <row r="75" spans="1:15" ht="17.100000000000001" customHeight="1" x14ac:dyDescent="0.35">
      <c r="A75" s="8">
        <v>9100</v>
      </c>
      <c r="B75" s="6"/>
      <c r="C75" s="7"/>
      <c r="D75" s="13" t="s">
        <v>84</v>
      </c>
      <c r="E75" s="16">
        <v>0</v>
      </c>
      <c r="F75" s="16">
        <f t="shared" si="12"/>
        <v>0</v>
      </c>
      <c r="G75" s="16">
        <v>0</v>
      </c>
      <c r="H75" s="16">
        <v>0</v>
      </c>
      <c r="I75" s="16">
        <v>0</v>
      </c>
      <c r="J75" s="16">
        <f t="shared" si="14"/>
        <v>0</v>
      </c>
      <c r="K75" s="2"/>
      <c r="L75" s="11"/>
      <c r="M75" s="11"/>
      <c r="N75" s="11"/>
      <c r="O75" s="11"/>
    </row>
    <row r="76" spans="1:15" ht="17.100000000000001" customHeight="1" x14ac:dyDescent="0.35">
      <c r="A76" s="8">
        <v>9200</v>
      </c>
      <c r="B76" s="6"/>
      <c r="C76" s="7"/>
      <c r="D76" s="13" t="s">
        <v>85</v>
      </c>
      <c r="E76" s="16">
        <v>0</v>
      </c>
      <c r="F76" s="16">
        <f t="shared" si="12"/>
        <v>0</v>
      </c>
      <c r="G76" s="16">
        <v>0</v>
      </c>
      <c r="H76" s="16">
        <v>0</v>
      </c>
      <c r="I76" s="16">
        <v>0</v>
      </c>
      <c r="J76" s="16">
        <f t="shared" si="14"/>
        <v>0</v>
      </c>
      <c r="K76" s="2"/>
      <c r="L76" s="11"/>
      <c r="M76" s="11"/>
      <c r="N76" s="11"/>
      <c r="O76" s="11"/>
    </row>
    <row r="77" spans="1:15" ht="17.100000000000001" customHeight="1" x14ac:dyDescent="0.35">
      <c r="A77" s="8">
        <v>9300</v>
      </c>
      <c r="B77" s="6"/>
      <c r="C77" s="7"/>
      <c r="D77" s="13" t="s">
        <v>86</v>
      </c>
      <c r="E77" s="16">
        <v>0</v>
      </c>
      <c r="F77" s="16">
        <f t="shared" si="12"/>
        <v>0</v>
      </c>
      <c r="G77" s="16">
        <v>0</v>
      </c>
      <c r="H77" s="16">
        <v>0</v>
      </c>
      <c r="I77" s="16">
        <v>0</v>
      </c>
      <c r="J77" s="16">
        <f t="shared" si="14"/>
        <v>0</v>
      </c>
      <c r="K77" s="2"/>
      <c r="L77" s="11"/>
      <c r="M77" s="11"/>
      <c r="N77" s="11"/>
      <c r="O77" s="11"/>
    </row>
    <row r="78" spans="1:15" ht="17.100000000000001" customHeight="1" x14ac:dyDescent="0.35">
      <c r="A78" s="8">
        <v>9400</v>
      </c>
      <c r="B78" s="6"/>
      <c r="C78" s="7"/>
      <c r="D78" s="13" t="s">
        <v>87</v>
      </c>
      <c r="E78" s="16">
        <v>0</v>
      </c>
      <c r="F78" s="16">
        <f t="shared" si="12"/>
        <v>0</v>
      </c>
      <c r="G78" s="16">
        <v>0</v>
      </c>
      <c r="H78" s="16">
        <v>0</v>
      </c>
      <c r="I78" s="16">
        <v>0</v>
      </c>
      <c r="J78" s="16">
        <f t="shared" si="14"/>
        <v>0</v>
      </c>
      <c r="K78" s="2"/>
      <c r="L78" s="11"/>
      <c r="M78" s="11"/>
      <c r="N78" s="11"/>
      <c r="O78" s="11"/>
    </row>
    <row r="79" spans="1:15" ht="17.100000000000001" customHeight="1" x14ac:dyDescent="0.35">
      <c r="A79" s="8">
        <v>9500</v>
      </c>
      <c r="B79" s="6"/>
      <c r="C79" s="7"/>
      <c r="D79" s="13" t="s">
        <v>88</v>
      </c>
      <c r="E79" s="16">
        <v>0</v>
      </c>
      <c r="F79" s="16">
        <f t="shared" si="12"/>
        <v>0</v>
      </c>
      <c r="G79" s="16">
        <v>0</v>
      </c>
      <c r="H79" s="16">
        <v>0</v>
      </c>
      <c r="I79" s="16">
        <v>0</v>
      </c>
      <c r="J79" s="16">
        <f t="shared" si="14"/>
        <v>0</v>
      </c>
      <c r="K79" s="2"/>
      <c r="L79" s="11"/>
      <c r="M79" s="11"/>
      <c r="N79" s="11"/>
      <c r="O79" s="11"/>
    </row>
    <row r="80" spans="1:15" ht="17.100000000000001" customHeight="1" x14ac:dyDescent="0.35">
      <c r="A80" s="8">
        <v>9600</v>
      </c>
      <c r="B80" s="6"/>
      <c r="C80" s="7"/>
      <c r="D80" s="13" t="s">
        <v>89</v>
      </c>
      <c r="E80" s="16">
        <v>0</v>
      </c>
      <c r="F80" s="16">
        <f t="shared" si="12"/>
        <v>0</v>
      </c>
      <c r="G80" s="16">
        <v>0</v>
      </c>
      <c r="H80" s="16">
        <v>0</v>
      </c>
      <c r="I80" s="16">
        <v>0</v>
      </c>
      <c r="J80" s="16">
        <f t="shared" si="14"/>
        <v>0</v>
      </c>
      <c r="K80" s="2"/>
      <c r="L80" s="11"/>
      <c r="M80" s="11"/>
      <c r="N80" s="11"/>
      <c r="O80" s="11"/>
    </row>
    <row r="81" spans="1:15" ht="17.100000000000001" customHeight="1" x14ac:dyDescent="0.35">
      <c r="A81" s="8">
        <v>9900</v>
      </c>
      <c r="B81" s="6"/>
      <c r="C81" s="7"/>
      <c r="D81" s="13" t="s">
        <v>90</v>
      </c>
      <c r="E81" s="16">
        <v>0</v>
      </c>
      <c r="F81" s="16">
        <f t="shared" si="12"/>
        <v>0</v>
      </c>
      <c r="G81" s="16">
        <v>0</v>
      </c>
      <c r="H81" s="16">
        <v>0</v>
      </c>
      <c r="I81" s="16">
        <v>0</v>
      </c>
      <c r="J81" s="16">
        <f t="shared" si="14"/>
        <v>0</v>
      </c>
      <c r="K81" s="2"/>
      <c r="L81" s="11"/>
      <c r="M81" s="11"/>
      <c r="N81" s="11"/>
      <c r="O81" s="11"/>
    </row>
    <row r="82" spans="1:15" ht="21.9" customHeight="1" thickBot="1" x14ac:dyDescent="0.4">
      <c r="A82" s="1"/>
      <c r="B82" s="33" t="s">
        <v>53</v>
      </c>
      <c r="C82" s="34"/>
      <c r="D82" s="35"/>
      <c r="E82" s="25">
        <f>E58+E48+E38+E28+E18+E10+E62+E70+E74</f>
        <v>1143486114686</v>
      </c>
      <c r="F82" s="25">
        <f t="shared" si="3"/>
        <v>38634693751.149902</v>
      </c>
      <c r="G82" s="25">
        <f>G58+G48+G38+G28+G18+G10+G62+G70+G74</f>
        <v>1182120808437.1499</v>
      </c>
      <c r="H82" s="25">
        <f>H58+H48+H38+H28+H18+H10+H62+H70+H74</f>
        <v>1190533668976.0796</v>
      </c>
      <c r="I82" s="25">
        <f>I58+I48+I38+I28+I18+I10+I62+I70+I74</f>
        <v>1181928854419.4797</v>
      </c>
      <c r="J82" s="25">
        <f t="shared" si="1"/>
        <v>-8412860538.9296875</v>
      </c>
      <c r="K82" s="2"/>
    </row>
    <row r="83" spans="1:15" x14ac:dyDescent="0.35">
      <c r="A83" s="1"/>
      <c r="B83" s="27" t="s">
        <v>54</v>
      </c>
      <c r="C83" s="27"/>
      <c r="D83" s="27"/>
      <c r="E83" s="27"/>
      <c r="F83" s="27"/>
      <c r="G83" s="27"/>
      <c r="H83" s="27"/>
      <c r="I83" s="27"/>
      <c r="J83" s="27"/>
      <c r="K83" s="2"/>
    </row>
    <row r="84" spans="1:15" x14ac:dyDescent="0.35">
      <c r="A84" s="1"/>
      <c r="B84" s="2"/>
      <c r="C84" s="28" t="s">
        <v>55</v>
      </c>
      <c r="D84" s="28"/>
      <c r="E84" s="28"/>
      <c r="F84" s="28"/>
      <c r="G84" s="28"/>
      <c r="H84" s="28"/>
      <c r="I84" s="28"/>
      <c r="J84" s="28"/>
      <c r="K84" s="2"/>
    </row>
    <row r="85" spans="1:15" x14ac:dyDescent="0.35">
      <c r="A85" s="1"/>
      <c r="B85" s="2"/>
      <c r="C85" s="2"/>
      <c r="D85" s="2"/>
      <c r="E85" s="3"/>
      <c r="G85" s="3"/>
      <c r="H85" s="3"/>
      <c r="I85" s="3"/>
      <c r="J85" s="3"/>
      <c r="K85" s="2"/>
    </row>
  </sheetData>
  <mergeCells count="19">
    <mergeCell ref="C10:D10"/>
    <mergeCell ref="B2:J2"/>
    <mergeCell ref="B3:J3"/>
    <mergeCell ref="B5:J5"/>
    <mergeCell ref="B6:J6"/>
    <mergeCell ref="B4:J4"/>
    <mergeCell ref="B7:D8"/>
    <mergeCell ref="E7:J7"/>
    <mergeCell ref="B83:J83"/>
    <mergeCell ref="C84:J84"/>
    <mergeCell ref="C18:D18"/>
    <mergeCell ref="C28:D28"/>
    <mergeCell ref="C38:D38"/>
    <mergeCell ref="C48:D48"/>
    <mergeCell ref="C58:D58"/>
    <mergeCell ref="B82:D82"/>
    <mergeCell ref="C62:D62"/>
    <mergeCell ref="C70:D70"/>
    <mergeCell ref="C74:D74"/>
  </mergeCells>
  <printOptions horizontalCentered="1"/>
  <pageMargins left="0.31496062992125984" right="0.31496062992125984" top="0.39370078740157483" bottom="0.39370078740157483" header="0.39370078740157483" footer="0.39370078740157483"/>
  <pageSetup scale="49" pageOrder="overThenDown" orientation="portrait" horizontalDpi="300" verticalDpi="300" r:id="rId1"/>
  <headerFooter alignWithMargins="0"/>
  <ignoredErrors>
    <ignoredError sqref="F18 F28 F48 F58 F82 F74 F70 F71:F73 E70 G70:J70 F81 E74 G74:J74 F62 F63 E62 G62:J62 F75:F80" formula="1"/>
    <ignoredError sqref="F38" formula="1" formulaRange="1"/>
    <ignoredError sqref="F39:F43 E38 G38:J38 J39:J43" formulaRange="1"/>
    <ignoredError sqref="E9:J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7ad14-c522-443f-b316-83a0ee113f87">
      <Terms xmlns="http://schemas.microsoft.com/office/infopath/2007/PartnerControls"/>
    </lcf76f155ced4ddcb4097134ff3c332f>
    <TaxCatchAll xmlns="541323e7-4a37-4328-9476-1562d83fb7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33382271C4A4AACAC215CD1BAA760" ma:contentTypeVersion="12" ma:contentTypeDescription="Crear nuevo documento." ma:contentTypeScope="" ma:versionID="057ad2fcea9f3255fa81fa7bcdaee1d1">
  <xsd:schema xmlns:xsd="http://www.w3.org/2001/XMLSchema" xmlns:xs="http://www.w3.org/2001/XMLSchema" xmlns:p="http://schemas.microsoft.com/office/2006/metadata/properties" xmlns:ns2="2407ad14-c522-443f-b316-83a0ee113f87" xmlns:ns3="541323e7-4a37-4328-9476-1562d83fb716" targetNamespace="http://schemas.microsoft.com/office/2006/metadata/properties" ma:root="true" ma:fieldsID="d831e7e3c7af507531c7a26fe38c4fd6" ns2:_="" ns3:_="">
    <xsd:import namespace="2407ad14-c522-443f-b316-83a0ee113f87"/>
    <xsd:import namespace="541323e7-4a37-4328-9476-1562d83fb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7ad14-c522-443f-b316-83a0ee113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8782b1-a2df-4ce2-8eca-50ab53413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23e7-4a37-4328-9476-1562d83fb7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e4c102-5507-4ac9-8689-ab6c81269b60}" ma:internalName="TaxCatchAll" ma:showField="CatchAllData" ma:web="541323e7-4a37-4328-9476-1562d83fb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30BB97-7034-4FEE-8AB7-EA6ACE240345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41323e7-4a37-4328-9476-1562d83fb716"/>
    <ds:schemaRef ds:uri="http://schemas.microsoft.com/office/2006/metadata/properties"/>
    <ds:schemaRef ds:uri="2407ad14-c522-443f-b316-83a0ee113f8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C130A0-5DD0-4FCF-A3F6-13D6CA647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7ad14-c522-443f-b316-83a0ee113f87"/>
    <ds:schemaRef ds:uri="541323e7-4a37-4328-9476-1562d83fb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AD41C3-C6EB-4DFA-AC4B-BDEB11D6D1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EAEP_OBJGASTO</vt:lpstr>
      <vt:lpstr>EAEP_OBJGASTO!Área_de_impresión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División Programática y Presupuestaria</dc:creator>
  <cp:keywords/>
  <dc:description/>
  <cp:lastModifiedBy>Mirna Castillo Rodas</cp:lastModifiedBy>
  <cp:revision/>
  <cp:lastPrinted>2026-07-16T20:11:26Z</cp:lastPrinted>
  <dcterms:created xsi:type="dcterms:W3CDTF">2019-12-03T00:30:59Z</dcterms:created>
  <dcterms:modified xsi:type="dcterms:W3CDTF">2026-10-14T01:41:50Z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0x01010042F33382271C4A4AACAC215CD1BAA760</vt:lpwstr>
  </property>
  <property fmtid="{D5CDD505-2E9C-101B-9397-08002B2CF9AE}" pid="3" name="MediaServiceImageTags">
    <vt:lpwstr/>
  </property>
</Properties>
</file>