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01_Estados Presupuestales_SIIWEB\06_Junio\Presupuestal\"/>
    </mc:Choice>
  </mc:AlternateContent>
  <xr:revisionPtr revIDLastSave="0" documentId="13_ncr:1_{21C5C210-EC93-4DF2-96A3-55C8CE839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_OBJGASTO" sheetId="1" r:id="rId1"/>
  </sheets>
  <definedNames>
    <definedName name="_xlnm.Print_Area" localSheetId="0">EAEP_OBJGASTO!$B$2:$J$85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0" i="1"/>
  <c r="F44" i="1"/>
  <c r="F40" i="1"/>
  <c r="F34" i="1"/>
  <c r="F30" i="1"/>
  <c r="F24" i="1"/>
  <c r="F20" i="1"/>
  <c r="F14" i="1"/>
  <c r="F11" i="1"/>
  <c r="F12" i="1"/>
  <c r="F67" i="1"/>
  <c r="F43" i="1"/>
  <c r="F42" i="1"/>
  <c r="F27" i="1"/>
  <c r="F41" i="1"/>
  <c r="F81" i="1"/>
  <c r="F80" i="1"/>
  <c r="F79" i="1"/>
  <c r="F78" i="1"/>
  <c r="F77" i="1"/>
  <c r="F76" i="1"/>
  <c r="F75" i="1"/>
  <c r="F73" i="1"/>
  <c r="F72" i="1"/>
  <c r="F71" i="1"/>
  <c r="F69" i="1"/>
  <c r="F68" i="1"/>
  <c r="F66" i="1"/>
  <c r="F65" i="1"/>
  <c r="F64" i="1"/>
  <c r="F63" i="1"/>
  <c r="F61" i="1"/>
  <c r="F60" i="1"/>
  <c r="F59" i="1"/>
  <c r="F57" i="1"/>
  <c r="F56" i="1"/>
  <c r="F55" i="1"/>
  <c r="F53" i="1"/>
  <c r="F52" i="1"/>
  <c r="F51" i="1"/>
  <c r="F47" i="1"/>
  <c r="F46" i="1"/>
  <c r="F45" i="1"/>
  <c r="F39" i="1"/>
  <c r="F17" i="1"/>
  <c r="F16" i="1"/>
  <c r="F15" i="1"/>
  <c r="F13" i="1"/>
  <c r="F26" i="1"/>
  <c r="F25" i="1"/>
  <c r="F23" i="1"/>
  <c r="F22" i="1"/>
  <c r="F21" i="1"/>
  <c r="F19" i="1"/>
  <c r="F36" i="1"/>
  <c r="F35" i="1"/>
  <c r="F33" i="1"/>
  <c r="F32" i="1"/>
  <c r="F31" i="1"/>
  <c r="F29" i="1"/>
  <c r="F49" i="1" l="1"/>
  <c r="F37" i="1"/>
  <c r="J16" i="1" l="1"/>
  <c r="J26" i="1"/>
  <c r="J40" i="1"/>
  <c r="J39" i="1"/>
  <c r="J71" i="1"/>
  <c r="I74" i="1"/>
  <c r="H74" i="1"/>
  <c r="G74" i="1"/>
  <c r="E74" i="1"/>
  <c r="J81" i="1"/>
  <c r="J80" i="1"/>
  <c r="J79" i="1"/>
  <c r="J78" i="1"/>
  <c r="J77" i="1"/>
  <c r="J76" i="1"/>
  <c r="J75" i="1"/>
  <c r="I70" i="1"/>
  <c r="H70" i="1"/>
  <c r="G70" i="1"/>
  <c r="E70" i="1"/>
  <c r="J73" i="1"/>
  <c r="J72" i="1"/>
  <c r="J61" i="1"/>
  <c r="J59" i="1"/>
  <c r="J57" i="1"/>
  <c r="J56" i="1"/>
  <c r="J55" i="1"/>
  <c r="J53" i="1"/>
  <c r="E62" i="1"/>
  <c r="J70" i="1" l="1"/>
  <c r="F70" i="1"/>
  <c r="F74" i="1"/>
  <c r="J74" i="1"/>
  <c r="J69" i="1"/>
  <c r="I58" i="1" l="1"/>
  <c r="H58" i="1"/>
  <c r="G58" i="1"/>
  <c r="E58" i="1"/>
  <c r="E48" i="1" l="1"/>
  <c r="G48" i="1"/>
  <c r="H48" i="1"/>
  <c r="I48" i="1"/>
  <c r="J52" i="1"/>
  <c r="J60" i="1"/>
  <c r="J46" i="1"/>
  <c r="I38" i="1" l="1"/>
  <c r="J37" i="1"/>
  <c r="J31" i="1"/>
  <c r="J33" i="1"/>
  <c r="J21" i="1"/>
  <c r="J24" i="1"/>
  <c r="J17" i="1"/>
  <c r="J27" i="1"/>
  <c r="J32" i="1"/>
  <c r="J22" i="1"/>
  <c r="H38" i="1"/>
  <c r="J34" i="1"/>
  <c r="J23" i="1"/>
  <c r="I18" i="1"/>
  <c r="J35" i="1"/>
  <c r="H28" i="1"/>
  <c r="E38" i="1"/>
  <c r="J36" i="1"/>
  <c r="E18" i="1"/>
  <c r="I28" i="1"/>
  <c r="J20" i="1"/>
  <c r="I10" i="1"/>
  <c r="J51" i="1"/>
  <c r="J54" i="1"/>
  <c r="J42" i="1"/>
  <c r="J44" i="1"/>
  <c r="J47" i="1"/>
  <c r="J30" i="1"/>
  <c r="J29" i="1"/>
  <c r="J25" i="1"/>
  <c r="J19" i="1"/>
  <c r="J13" i="1"/>
  <c r="J14" i="1"/>
  <c r="J58" i="1"/>
  <c r="E28" i="1"/>
  <c r="J50" i="1"/>
  <c r="J49" i="1"/>
  <c r="J43" i="1"/>
  <c r="G38" i="1"/>
  <c r="J41" i="1"/>
  <c r="G28" i="1"/>
  <c r="E10" i="1"/>
  <c r="H18" i="1"/>
  <c r="G18" i="1"/>
  <c r="J12" i="1"/>
  <c r="J15" i="1"/>
  <c r="H10" i="1"/>
  <c r="G10" i="1"/>
  <c r="J11" i="1"/>
  <c r="F10" i="1" l="1"/>
  <c r="E82" i="1"/>
  <c r="F58" i="1"/>
  <c r="J48" i="1"/>
  <c r="F18" i="1"/>
  <c r="F48" i="1"/>
  <c r="J10" i="1"/>
  <c r="J38" i="1"/>
  <c r="F38" i="1"/>
  <c r="J28" i="1"/>
  <c r="F28" i="1"/>
  <c r="J18" i="1"/>
  <c r="I62" i="1" l="1"/>
  <c r="I82" i="1" s="1"/>
  <c r="H62" i="1"/>
  <c r="H82" i="1" s="1"/>
  <c r="G62" i="1"/>
  <c r="G82" i="1" s="1"/>
  <c r="J64" i="1"/>
  <c r="J68" i="1"/>
  <c r="J67" i="1"/>
  <c r="J65" i="1"/>
  <c r="J66" i="1"/>
  <c r="J63" i="1"/>
  <c r="J62" i="1" l="1"/>
  <c r="F82" i="1"/>
  <c r="F62" i="1"/>
  <c r="J82" i="1" l="1"/>
</calcChain>
</file>

<file path=xl/sharedStrings.xml><?xml version="1.0" encoding="utf-8"?>
<sst xmlns="http://schemas.openxmlformats.org/spreadsheetml/2006/main" count="94" uniqueCount="94">
  <si>
    <t>Instituto Mexicano Del Seguro Social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</si>
  <si>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</si>
  <si>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</si>
  <si>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</si>
  <si>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</si>
  <si>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</si>
  <si>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</si>
  <si>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</si>
  <si>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</si>
  <si>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</si>
  <si>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</si>
  <si>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</si>
  <si>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</si>
  <si>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</si>
  <si>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</si>
  <si>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</si>
  <si>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</si>
  <si>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</si>
  <si>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</si>
  <si>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</si>
  <si>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</si>
  <si>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</si>
  <si>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</si>
  <si>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</si>
  <si>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</si>
  <si>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</si>
  <si>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</si>
  <si>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</si>
  <si>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</si>
  <si>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</si>
  <si>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</si>
  <si>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</si>
  <si>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</si>
  <si>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</si>
  <si>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</si>
  <si>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</si>
  <si>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</si>
  <si>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</si>
  <si>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</si>
  <si>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</si>
  <si>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</si>
  <si>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</si>
  <si>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</si>
  <si>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Pensiones y jubilaciones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</si>
  <si>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</si>
  <si>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</si>
  <si>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</si>
  <si>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</si>
  <si>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</si>
  <si>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</si>
  <si>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</si>
  <si>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</si>
  <si>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</si>
  <si>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</si>
  <si>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</si>
  <si>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</si>
  <si>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Transferencias a fideicomisos, mandatos y otros análogos</t>
  </si>
  <si>
    <t>Donativos</t>
  </si>
  <si>
    <t>Inversiones financieras y otras provisiones</t>
  </si>
  <si>
    <t>Provisiones para contingencias y otras erogaciones especiales</t>
  </si>
  <si>
    <t xml:space="preserve">Estado Analítico del Ejercicio del Presupuesto de Egresos </t>
  </si>
  <si>
    <t>Clasificación por Objeto del Gasto (Capítulo y Concepto) 1/</t>
  </si>
  <si>
    <t>(Cifras en Pesos)</t>
  </si>
  <si>
    <t>Egresos</t>
  </si>
  <si>
    <t>Previsiones</t>
  </si>
  <si>
    <t>Materiales y suministros para la seguridad</t>
  </si>
  <si>
    <t>Transferencias internas y asignaciones al sector público</t>
  </si>
  <si>
    <t>Transferencias al resto del sector público</t>
  </si>
  <si>
    <t>Equipo de defensa y seguridad</t>
  </si>
  <si>
    <t>Activos biológicos</t>
  </si>
  <si>
    <t>Bienes inmuebles</t>
  </si>
  <si>
    <t>Activos intangibles</t>
  </si>
  <si>
    <t>Obra pública en bienes de dominio público</t>
  </si>
  <si>
    <t xml:space="preserve">Proyectos productivos y acciones de fomento </t>
  </si>
  <si>
    <t xml:space="preserve">Inversiones para el fomento de actividades productivas </t>
  </si>
  <si>
    <t xml:space="preserve">Acciones y participaciones de capital </t>
  </si>
  <si>
    <t xml:space="preserve">Compra de títulos y valores </t>
  </si>
  <si>
    <t>Concesión de préstamos</t>
  </si>
  <si>
    <t>Inversiones en fideicomisos, mandatos y otros análogos</t>
  </si>
  <si>
    <t>Otras inversiones financieras</t>
  </si>
  <si>
    <t>Participaciones y aportaciones</t>
  </si>
  <si>
    <t xml:space="preserve">Participaciones </t>
  </si>
  <si>
    <t xml:space="preserve">Aportaciones </t>
  </si>
  <si>
    <t>Convenios</t>
  </si>
  <si>
    <t>Amortización de la deuda pública</t>
  </si>
  <si>
    <t>Intereses de la deuda pública</t>
  </si>
  <si>
    <t xml:space="preserve">Comisiones de la deuda pública </t>
  </si>
  <si>
    <t>Gastos de la deuda pública</t>
  </si>
  <si>
    <t>Costos por coberturas</t>
  </si>
  <si>
    <t>Apoyos financieros</t>
  </si>
  <si>
    <t>Adeudos de ejercicios anteriores fiscales anteriores (Adefas)</t>
  </si>
  <si>
    <t>Deuda pública</t>
  </si>
  <si>
    <t>Transferencias a la Seguridad Social</t>
  </si>
  <si>
    <t>Del 1 de enero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</si>
</sst>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43" fontId="4" fillId="2" borderId="0" xfId="2" applyFont="1" applyFill="1" applyAlignment="1">
      <alignment horizontal="left" vertical="top" wrapText="1"/>
    </xf>
    <xf numFmtId="0" fontId="5" fillId="0" borderId="0" xfId="1" applyFont="1"/>
    <xf numFmtId="0" fontId="3" fillId="0" borderId="0" xfId="1" applyFont="1"/>
    <xf numFmtId="0" fontId="4" fillId="2" borderId="1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left" vertical="center" wrapText="1"/>
    </xf>
    <xf numFmtId="3" fontId="5" fillId="0" borderId="0" xfId="1" applyNumberFormat="1" applyFont="1"/>
    <xf numFmtId="0" fontId="6" fillId="0" borderId="0" xfId="1" applyFont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43" fontId="5" fillId="0" borderId="0" xfId="2" applyFont="1"/>
    <xf numFmtId="0" fontId="4" fillId="0" borderId="1" xfId="1" applyFont="1" applyBorder="1" applyAlignment="1">
      <alignment horizontal="left" vertical="top" wrapText="1"/>
    </xf>
    <xf numFmtId="3" fontId="4" fillId="2" borderId="2" xfId="2" applyNumberFormat="1" applyFont="1" applyFill="1" applyBorder="1" applyAlignment="1">
      <alignment horizontal="right"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43" fontId="7" fillId="0" borderId="22" xfId="2" applyFont="1" applyBorder="1" applyAlignment="1">
      <alignment horizontal="center" vertical="center" wrapText="1"/>
    </xf>
    <xf numFmtId="43" fontId="7" fillId="0" borderId="24" xfId="2" applyFont="1" applyBorder="1" applyAlignment="1">
      <alignment horizontal="center" vertical="center" wrapText="1"/>
    </xf>
    <xf numFmtId="43" fontId="7" fillId="0" borderId="25" xfId="2" applyFont="1" applyBorder="1" applyAlignment="1">
      <alignment horizontal="center" vertical="center" wrapText="1"/>
    </xf>
    <xf numFmtId="43" fontId="7" fillId="0" borderId="18" xfId="2" applyFont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top" wrapText="1"/>
    </xf>
    <xf numFmtId="43" fontId="7" fillId="0" borderId="27" xfId="2" applyFont="1" applyBorder="1" applyAlignment="1">
      <alignment horizontal="center" vertical="center" wrapText="1"/>
    </xf>
    <xf numFmtId="0" fontId="7" fillId="0" borderId="28" xfId="1" applyFont="1" applyBorder="1" applyAlignment="1">
      <alignment horizontal="left" vertical="top" wrapText="1"/>
    </xf>
    <xf numFmtId="3" fontId="6" fillId="2" borderId="4" xfId="2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43" fontId="6" fillId="2" borderId="16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4" fillId="2" borderId="31" xfId="1" applyFont="1" applyFill="1" applyBorder="1" applyAlignment="1">
      <alignment horizontal="left" vertical="top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495300</xdr:colOff>
      <xdr:row>4</xdr:row>
      <xdr:rowOff>46159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39B2397A-70B3-C6DF-965B-773CCA3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showGridLines="0" tabSelected="1" view="pageBreakPreview" zoomScale="85" zoomScaleNormal="85" zoomScaleSheetLayoutView="85" workbookViewId="0">
      <selection activeCell="A85" sqref="A85"/>
    </sheetView>
  </sheetViews>
  <sheetFormatPr baseColWidth="10" defaultColWidth="9.140625" defaultRowHeight="15" x14ac:dyDescent="0.3"/>
  <cols>
    <col min="1" max="1" width="12.42578125" style="5" customWidth="1"/>
    <col min="2" max="3" width="2.5703125" style="4" customWidth="1"/>
    <col min="4" max="4" width="70" style="4" customWidth="1"/>
    <col min="5" max="5" width="22.140625" style="14" bestFit="1" customWidth="1"/>
    <col min="6" max="6" width="19.5703125" style="14" bestFit="1" customWidth="1"/>
    <col min="7" max="7" width="22" style="14" bestFit="1" customWidth="1"/>
    <col min="8" max="8" width="21.7109375" style="14" bestFit="1" customWidth="1"/>
    <col min="9" max="9" width="21.28515625" style="14" bestFit="1" customWidth="1"/>
    <col min="10" max="10" width="19.5703125" style="14" bestFit="1" customWidth="1"/>
    <col min="11" max="11" width="4.140625" style="4" customWidth="1"/>
    <col min="12" max="16384" width="9.140625" style="4"/>
  </cols>
  <sheetData>
    <row r="1" spans="1:15" ht="35.1" customHeight="1" thickBot="1" x14ac:dyDescent="0.35">
      <c r="A1" s="1"/>
      <c r="B1" s="2"/>
      <c r="C1" s="2"/>
      <c r="D1" s="2"/>
      <c r="E1" s="3"/>
      <c r="F1" s="3"/>
      <c r="G1" s="3"/>
      <c r="H1" s="3"/>
      <c r="I1" s="3"/>
      <c r="J1" s="3"/>
      <c r="K1" s="2"/>
    </row>
    <row r="2" spans="1:15" x14ac:dyDescent="0.3">
      <c r="A2" s="1"/>
      <c r="B2" s="28" t="s">
        <v>0</v>
      </c>
      <c r="C2" s="29"/>
      <c r="D2" s="29"/>
      <c r="E2" s="29"/>
      <c r="F2" s="29"/>
      <c r="G2" s="29"/>
      <c r="H2" s="29"/>
      <c r="I2" s="29"/>
      <c r="J2" s="30"/>
      <c r="K2" s="2"/>
    </row>
    <row r="3" spans="1:15" x14ac:dyDescent="0.3">
      <c r="A3" s="1"/>
      <c r="B3" s="31" t="s">
        <v>60</v>
      </c>
      <c r="C3" s="32"/>
      <c r="D3" s="32"/>
      <c r="E3" s="32"/>
      <c r="F3" s="32"/>
      <c r="G3" s="32"/>
      <c r="H3" s="32"/>
      <c r="I3" s="32"/>
      <c r="J3" s="33"/>
      <c r="K3" s="2"/>
    </row>
    <row r="4" spans="1:15" ht="16.149999999999999" customHeight="1" x14ac:dyDescent="0.3">
      <c r="A4" s="1"/>
      <c r="B4" s="31" t="s">
        <v>61</v>
      </c>
      <c r="C4" s="32"/>
      <c r="D4" s="32"/>
      <c r="E4" s="32"/>
      <c r="F4" s="32"/>
      <c r="G4" s="32"/>
      <c r="H4" s="32"/>
      <c r="I4" s="32"/>
      <c r="J4" s="33"/>
      <c r="K4" s="2"/>
    </row>
    <row r="5" spans="1:15" x14ac:dyDescent="0.3">
      <c r="A5" s="1"/>
      <c r="B5" s="31" t="s">
        <v>93</v>
      </c>
      <c r="C5" s="32"/>
      <c r="D5" s="32"/>
      <c r="E5" s="32"/>
      <c r="F5" s="32"/>
      <c r="G5" s="32"/>
      <c r="H5" s="32"/>
      <c r="I5" s="32"/>
      <c r="J5" s="33"/>
      <c r="K5" s="2"/>
    </row>
    <row r="6" spans="1:15" ht="15.75" thickBot="1" x14ac:dyDescent="0.35">
      <c r="A6" s="1"/>
      <c r="B6" s="34" t="s">
        <v>62</v>
      </c>
      <c r="C6" s="35"/>
      <c r="D6" s="35"/>
      <c r="E6" s="36"/>
      <c r="F6" s="36"/>
      <c r="G6" s="36"/>
      <c r="H6" s="36"/>
      <c r="I6" s="36"/>
      <c r="J6" s="37"/>
      <c r="K6" s="2"/>
    </row>
    <row r="7" spans="1:15" ht="12" customHeight="1" thickBot="1" x14ac:dyDescent="0.35">
      <c r="A7" s="1"/>
      <c r="B7" s="38" t="s">
        <v>1</v>
      </c>
      <c r="C7" s="39"/>
      <c r="D7" s="40"/>
      <c r="E7" s="44" t="s">
        <v>63</v>
      </c>
      <c r="F7" s="44"/>
      <c r="G7" s="44"/>
      <c r="H7" s="44"/>
      <c r="I7" s="44"/>
      <c r="J7" s="45"/>
      <c r="K7" s="2"/>
    </row>
    <row r="8" spans="1:15" ht="39.950000000000003" customHeight="1" thickBot="1" x14ac:dyDescent="0.35">
      <c r="A8" s="1"/>
      <c r="B8" s="41"/>
      <c r="C8" s="42"/>
      <c r="D8" s="43"/>
      <c r="E8" s="23" t="s">
        <v>2</v>
      </c>
      <c r="F8" s="19" t="s">
        <v>3</v>
      </c>
      <c r="G8" s="19" t="s">
        <v>4</v>
      </c>
      <c r="H8" s="19" t="s">
        <v>5</v>
      </c>
      <c r="I8" s="19" t="s">
        <v>6</v>
      </c>
      <c r="J8" s="20" t="s">
        <v>7</v>
      </c>
      <c r="K8" s="2"/>
    </row>
    <row r="9" spans="1:15" ht="15" customHeight="1" x14ac:dyDescent="0.3">
      <c r="A9" s="1"/>
      <c r="B9" s="53"/>
      <c r="C9" s="22"/>
      <c r="D9" s="24"/>
      <c r="E9" s="21" t="s">
        <v>8</v>
      </c>
      <c r="F9" s="18" t="s">
        <v>9</v>
      </c>
      <c r="G9" s="18" t="s">
        <v>10</v>
      </c>
      <c r="H9" s="18" t="s">
        <v>11</v>
      </c>
      <c r="I9" s="18" t="s">
        <v>12</v>
      </c>
      <c r="J9" s="18" t="s">
        <v>13</v>
      </c>
      <c r="K9" s="2"/>
    </row>
    <row r="10" spans="1:15" ht="17.100000000000001" customHeight="1" x14ac:dyDescent="0.3">
      <c r="B10" s="6"/>
      <c r="C10" s="26" t="s">
        <v>14</v>
      </c>
      <c r="D10" s="27"/>
      <c r="E10" s="17">
        <f>SUM(E11:E17)</f>
        <v>142006200395</v>
      </c>
      <c r="F10" s="17">
        <f>G10-E10</f>
        <v>6104979081</v>
      </c>
      <c r="G10" s="17">
        <f>SUM(G11:G17)</f>
        <v>148111179476</v>
      </c>
      <c r="H10" s="17">
        <f>SUM(H11:H17)</f>
        <v>162899010067.39005</v>
      </c>
      <c r="I10" s="17">
        <f>SUM(I11:I17)</f>
        <v>162945259316.49005</v>
      </c>
      <c r="J10" s="17">
        <f>G10-H10</f>
        <v>-14787830591.390045</v>
      </c>
      <c r="K10" s="2"/>
    </row>
    <row r="11" spans="1:15" ht="17.100000000000001" customHeight="1" x14ac:dyDescent="0.3">
      <c r="A11" s="8">
        <v>1100</v>
      </c>
      <c r="B11" s="6"/>
      <c r="C11" s="9"/>
      <c r="D11" s="10" t="s">
        <v>15</v>
      </c>
      <c r="E11" s="16">
        <v>22766929442</v>
      </c>
      <c r="F11" s="16">
        <f t="shared" ref="F11:F17" si="0">G11-E11</f>
        <v>519901020</v>
      </c>
      <c r="G11" s="16">
        <v>23286830462</v>
      </c>
      <c r="H11" s="16">
        <v>24788672123.430008</v>
      </c>
      <c r="I11" s="16">
        <v>24790054607.35001</v>
      </c>
      <c r="J11" s="16">
        <f t="shared" ref="J11:J82" si="1">G11-H11</f>
        <v>-1501841661.4300079</v>
      </c>
      <c r="K11" s="2"/>
      <c r="L11" s="11"/>
      <c r="M11" s="11"/>
      <c r="N11" s="11"/>
      <c r="O11" s="11"/>
    </row>
    <row r="12" spans="1:15" ht="17.100000000000001" customHeight="1" x14ac:dyDescent="0.3">
      <c r="A12" s="8">
        <v>1200</v>
      </c>
      <c r="B12" s="6"/>
      <c r="C12" s="9"/>
      <c r="D12" s="10" t="s">
        <v>16</v>
      </c>
      <c r="E12" s="16">
        <v>1834615523</v>
      </c>
      <c r="F12" s="16">
        <f t="shared" si="0"/>
        <v>-2541557</v>
      </c>
      <c r="G12" s="16">
        <v>1832073966</v>
      </c>
      <c r="H12" s="16">
        <v>1835257081.2100003</v>
      </c>
      <c r="I12" s="16">
        <v>1834972694.9200003</v>
      </c>
      <c r="J12" s="16">
        <f t="shared" ref="J12:J17" si="2">G12-H12</f>
        <v>-3183115.2100002766</v>
      </c>
      <c r="K12" s="2"/>
      <c r="L12" s="11"/>
      <c r="M12" s="11"/>
      <c r="N12" s="11"/>
      <c r="O12" s="11"/>
    </row>
    <row r="13" spans="1:15" ht="17.100000000000001" customHeight="1" x14ac:dyDescent="0.3">
      <c r="A13" s="8">
        <v>1300</v>
      </c>
      <c r="B13" s="6"/>
      <c r="C13" s="9"/>
      <c r="D13" s="10" t="s">
        <v>17</v>
      </c>
      <c r="E13" s="16">
        <v>10950124340</v>
      </c>
      <c r="F13" s="16">
        <f t="shared" si="0"/>
        <v>-21095325</v>
      </c>
      <c r="G13" s="16">
        <v>10929029015</v>
      </c>
      <c r="H13" s="16">
        <v>11293132528.21002</v>
      </c>
      <c r="I13" s="16">
        <v>11284713093.350012</v>
      </c>
      <c r="J13" s="16">
        <f t="shared" si="2"/>
        <v>-364103513.21002007</v>
      </c>
      <c r="K13" s="2"/>
      <c r="L13" s="11"/>
      <c r="M13" s="11"/>
      <c r="N13" s="11"/>
      <c r="O13" s="11"/>
    </row>
    <row r="14" spans="1:15" ht="17.100000000000001" customHeight="1" x14ac:dyDescent="0.3">
      <c r="A14" s="8">
        <v>1400</v>
      </c>
      <c r="B14" s="6"/>
      <c r="C14" s="9"/>
      <c r="D14" s="10" t="s">
        <v>18</v>
      </c>
      <c r="E14" s="16">
        <v>23680999532</v>
      </c>
      <c r="F14" s="16">
        <f t="shared" si="0"/>
        <v>2067720527</v>
      </c>
      <c r="G14" s="16">
        <v>25748720059</v>
      </c>
      <c r="H14" s="16">
        <v>29362209578.940037</v>
      </c>
      <c r="I14" s="16">
        <v>29362209595.160038</v>
      </c>
      <c r="J14" s="16">
        <f t="shared" si="2"/>
        <v>-3613489519.9400368</v>
      </c>
      <c r="K14" s="2"/>
      <c r="L14" s="11"/>
      <c r="M14" s="11"/>
      <c r="N14" s="11"/>
      <c r="O14" s="11"/>
    </row>
    <row r="15" spans="1:15" ht="17.100000000000001" customHeight="1" x14ac:dyDescent="0.3">
      <c r="A15" s="8">
        <v>1500</v>
      </c>
      <c r="B15" s="6"/>
      <c r="C15" s="9"/>
      <c r="D15" s="10" t="s">
        <v>19</v>
      </c>
      <c r="E15" s="16">
        <v>68377100527</v>
      </c>
      <c r="F15" s="16">
        <f t="shared" si="0"/>
        <v>3058879567</v>
      </c>
      <c r="G15" s="16">
        <v>71435980094</v>
      </c>
      <c r="H15" s="16">
        <v>78265973908.449982</v>
      </c>
      <c r="I15" s="16">
        <v>78321537930.600021</v>
      </c>
      <c r="J15" s="16">
        <f t="shared" si="2"/>
        <v>-6829993814.4499817</v>
      </c>
      <c r="K15" s="2"/>
      <c r="L15" s="11"/>
      <c r="M15" s="11"/>
      <c r="N15" s="11"/>
      <c r="O15" s="11"/>
    </row>
    <row r="16" spans="1:15" ht="17.100000000000001" customHeight="1" x14ac:dyDescent="0.3">
      <c r="A16" s="8">
        <v>1600</v>
      </c>
      <c r="B16" s="6"/>
      <c r="C16" s="9"/>
      <c r="D16" s="10" t="s">
        <v>64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v>0</v>
      </c>
      <c r="J16" s="16">
        <f t="shared" si="2"/>
        <v>0</v>
      </c>
      <c r="K16" s="2"/>
      <c r="L16" s="11"/>
      <c r="M16" s="11"/>
      <c r="N16" s="11"/>
      <c r="O16" s="11"/>
    </row>
    <row r="17" spans="1:15" ht="17.100000000000001" customHeight="1" x14ac:dyDescent="0.3">
      <c r="A17" s="8">
        <v>1700</v>
      </c>
      <c r="B17" s="6"/>
      <c r="C17" s="9"/>
      <c r="D17" s="10" t="s">
        <v>20</v>
      </c>
      <c r="E17" s="16">
        <v>14396431031</v>
      </c>
      <c r="F17" s="16">
        <f t="shared" si="0"/>
        <v>482114849</v>
      </c>
      <c r="G17" s="16">
        <v>14878545880</v>
      </c>
      <c r="H17" s="16">
        <v>17353764847.149986</v>
      </c>
      <c r="I17" s="16">
        <v>17351771395.109974</v>
      </c>
      <c r="J17" s="16">
        <f t="shared" si="2"/>
        <v>-2475218967.1499863</v>
      </c>
      <c r="K17" s="2"/>
      <c r="L17" s="11"/>
      <c r="M17" s="11"/>
      <c r="N17" s="11"/>
      <c r="O17" s="11"/>
    </row>
    <row r="18" spans="1:15" ht="17.100000000000001" customHeight="1" x14ac:dyDescent="0.3">
      <c r="A18" s="8"/>
      <c r="B18" s="6"/>
      <c r="C18" s="48" t="s">
        <v>21</v>
      </c>
      <c r="D18" s="49"/>
      <c r="E18" s="17">
        <f>SUM(E19:E27)</f>
        <v>55691862392</v>
      </c>
      <c r="F18" s="17">
        <f t="shared" ref="F18:F82" si="3">G18-E18</f>
        <v>16438422034</v>
      </c>
      <c r="G18" s="17">
        <f>SUM(G19:G27)</f>
        <v>72130284426</v>
      </c>
      <c r="H18" s="17">
        <f>SUM(H19:H27)</f>
        <v>58845073515.850021</v>
      </c>
      <c r="I18" s="17">
        <f>SUM(I19:I27)</f>
        <v>55454753094.740013</v>
      </c>
      <c r="J18" s="17">
        <f t="shared" si="1"/>
        <v>13285210910.149979</v>
      </c>
      <c r="K18" s="2"/>
      <c r="L18" s="11"/>
      <c r="M18" s="11"/>
      <c r="N18" s="11"/>
      <c r="O18" s="11"/>
    </row>
    <row r="19" spans="1:15" x14ac:dyDescent="0.3">
      <c r="A19" s="8">
        <v>2100</v>
      </c>
      <c r="B19" s="6"/>
      <c r="C19" s="9"/>
      <c r="D19" s="10" t="s">
        <v>22</v>
      </c>
      <c r="E19" s="16">
        <v>1473554457</v>
      </c>
      <c r="F19" s="16">
        <f t="shared" ref="F19:F27" si="4">G19-E19</f>
        <v>1056362613</v>
      </c>
      <c r="G19" s="16">
        <v>2529917070</v>
      </c>
      <c r="H19" s="16">
        <v>1185105968.5600004</v>
      </c>
      <c r="I19" s="16">
        <v>1029258189.4900002</v>
      </c>
      <c r="J19" s="16">
        <f t="shared" si="1"/>
        <v>1344811101.4399996</v>
      </c>
      <c r="K19" s="2"/>
      <c r="L19" s="11"/>
      <c r="M19" s="11"/>
      <c r="N19" s="11"/>
      <c r="O19" s="11"/>
    </row>
    <row r="20" spans="1:15" ht="17.100000000000001" customHeight="1" x14ac:dyDescent="0.3">
      <c r="A20" s="8">
        <v>2200</v>
      </c>
      <c r="B20" s="6"/>
      <c r="C20" s="9"/>
      <c r="D20" s="10" t="s">
        <v>23</v>
      </c>
      <c r="E20" s="16">
        <v>1149895638</v>
      </c>
      <c r="F20" s="16">
        <f t="shared" si="4"/>
        <v>916084783</v>
      </c>
      <c r="G20" s="16">
        <v>2065980421</v>
      </c>
      <c r="H20" s="16">
        <v>1367169339.8100007</v>
      </c>
      <c r="I20" s="16">
        <v>1332171403.7100012</v>
      </c>
      <c r="J20" s="16">
        <f t="shared" si="1"/>
        <v>698811081.18999934</v>
      </c>
      <c r="K20" s="2"/>
      <c r="L20" s="11"/>
      <c r="M20" s="11"/>
      <c r="N20" s="11"/>
      <c r="O20" s="11"/>
    </row>
    <row r="21" spans="1:15" ht="17.100000000000001" customHeight="1" x14ac:dyDescent="0.3">
      <c r="A21" s="8">
        <v>2300</v>
      </c>
      <c r="B21" s="6"/>
      <c r="C21" s="9"/>
      <c r="D21" s="10" t="s">
        <v>24</v>
      </c>
      <c r="E21" s="16">
        <v>0</v>
      </c>
      <c r="F21" s="16">
        <f t="shared" si="4"/>
        <v>23500</v>
      </c>
      <c r="G21" s="16">
        <v>23500</v>
      </c>
      <c r="H21" s="16">
        <v>368895404.59999996</v>
      </c>
      <c r="I21" s="16">
        <v>297363598.75</v>
      </c>
      <c r="J21" s="16">
        <f t="shared" si="1"/>
        <v>-368871904.59999996</v>
      </c>
      <c r="K21" s="2"/>
      <c r="L21" s="11"/>
      <c r="M21" s="11"/>
      <c r="N21" s="11"/>
      <c r="O21" s="11"/>
    </row>
    <row r="22" spans="1:15" ht="17.100000000000001" customHeight="1" x14ac:dyDescent="0.3">
      <c r="A22" s="8">
        <v>2400</v>
      </c>
      <c r="B22" s="6"/>
      <c r="C22" s="9"/>
      <c r="D22" s="10" t="s">
        <v>25</v>
      </c>
      <c r="E22" s="16">
        <v>211652210</v>
      </c>
      <c r="F22" s="16">
        <f t="shared" si="4"/>
        <v>82466569</v>
      </c>
      <c r="G22" s="16">
        <v>294118779</v>
      </c>
      <c r="H22" s="16">
        <v>145828303.01000008</v>
      </c>
      <c r="I22" s="16">
        <v>112996062.83000007</v>
      </c>
      <c r="J22" s="16">
        <f t="shared" si="1"/>
        <v>148290475.98999992</v>
      </c>
      <c r="K22" s="2"/>
      <c r="L22" s="11"/>
      <c r="M22" s="11"/>
      <c r="N22" s="11"/>
      <c r="O22" s="11"/>
    </row>
    <row r="23" spans="1:15" ht="17.100000000000001" customHeight="1" x14ac:dyDescent="0.3">
      <c r="A23" s="8">
        <v>2500</v>
      </c>
      <c r="B23" s="6"/>
      <c r="C23" s="9"/>
      <c r="D23" s="10" t="s">
        <v>26</v>
      </c>
      <c r="E23" s="16">
        <v>50560225412</v>
      </c>
      <c r="F23" s="16">
        <f t="shared" si="4"/>
        <v>12421374303</v>
      </c>
      <c r="G23" s="16">
        <v>62981599715</v>
      </c>
      <c r="H23" s="16">
        <v>54036199675.850021</v>
      </c>
      <c r="I23" s="16">
        <v>50998500507.790016</v>
      </c>
      <c r="J23" s="16">
        <f t="shared" si="1"/>
        <v>8945400039.1499786</v>
      </c>
      <c r="K23" s="2"/>
      <c r="L23" s="11"/>
      <c r="M23" s="11"/>
      <c r="N23" s="11"/>
      <c r="O23" s="11"/>
    </row>
    <row r="24" spans="1:15" ht="17.100000000000001" customHeight="1" x14ac:dyDescent="0.3">
      <c r="A24" s="8">
        <v>2600</v>
      </c>
      <c r="B24" s="6"/>
      <c r="C24" s="9"/>
      <c r="D24" s="10" t="s">
        <v>27</v>
      </c>
      <c r="E24" s="16">
        <v>782040478</v>
      </c>
      <c r="F24" s="16">
        <f t="shared" si="4"/>
        <v>36072224</v>
      </c>
      <c r="G24" s="16">
        <v>818112702</v>
      </c>
      <c r="H24" s="16">
        <v>511474049.04000032</v>
      </c>
      <c r="I24" s="16">
        <v>487184524.42999965</v>
      </c>
      <c r="J24" s="16">
        <f t="shared" si="1"/>
        <v>306638652.95999968</v>
      </c>
      <c r="K24" s="2"/>
      <c r="L24" s="11"/>
      <c r="M24" s="11"/>
      <c r="N24" s="11"/>
      <c r="O24" s="11"/>
    </row>
    <row r="25" spans="1:15" ht="17.100000000000001" customHeight="1" x14ac:dyDescent="0.3">
      <c r="A25" s="8">
        <v>2700</v>
      </c>
      <c r="B25" s="6"/>
      <c r="C25" s="9"/>
      <c r="D25" s="10" t="s">
        <v>28</v>
      </c>
      <c r="E25" s="16">
        <v>363945756</v>
      </c>
      <c r="F25" s="16">
        <f t="shared" si="4"/>
        <v>124758222</v>
      </c>
      <c r="G25" s="16">
        <v>488703978</v>
      </c>
      <c r="H25" s="16">
        <v>55470840.570000023</v>
      </c>
      <c r="I25" s="16">
        <v>162590969.23999998</v>
      </c>
      <c r="J25" s="16">
        <f t="shared" si="1"/>
        <v>433233137.42999995</v>
      </c>
      <c r="K25" s="2"/>
      <c r="L25" s="11"/>
      <c r="M25" s="11"/>
      <c r="N25" s="11"/>
      <c r="O25" s="11"/>
    </row>
    <row r="26" spans="1:15" ht="17.100000000000001" customHeight="1" x14ac:dyDescent="0.3">
      <c r="A26" s="8">
        <v>2800</v>
      </c>
      <c r="B26" s="6"/>
      <c r="C26" s="9"/>
      <c r="D26" s="10" t="s">
        <v>65</v>
      </c>
      <c r="E26" s="16">
        <v>0</v>
      </c>
      <c r="F26" s="16">
        <f t="shared" si="4"/>
        <v>0</v>
      </c>
      <c r="G26" s="16">
        <v>0</v>
      </c>
      <c r="H26" s="16">
        <v>0</v>
      </c>
      <c r="I26" s="16">
        <v>0</v>
      </c>
      <c r="J26" s="16">
        <f t="shared" si="1"/>
        <v>0</v>
      </c>
      <c r="K26" s="2"/>
      <c r="L26" s="11"/>
      <c r="M26" s="11"/>
      <c r="N26" s="11"/>
      <c r="O26" s="11"/>
    </row>
    <row r="27" spans="1:15" ht="17.100000000000001" customHeight="1" x14ac:dyDescent="0.3">
      <c r="A27" s="8">
        <v>2900</v>
      </c>
      <c r="B27" s="6"/>
      <c r="C27" s="9"/>
      <c r="D27" s="10" t="s">
        <v>29</v>
      </c>
      <c r="E27" s="16">
        <v>1150548441</v>
      </c>
      <c r="F27" s="16">
        <f t="shared" si="4"/>
        <v>1801279820</v>
      </c>
      <c r="G27" s="16">
        <v>2951828261</v>
      </c>
      <c r="H27" s="16">
        <v>1174929934.4099998</v>
      </c>
      <c r="I27" s="16">
        <v>1034687838.5000001</v>
      </c>
      <c r="J27" s="16">
        <f t="shared" si="1"/>
        <v>1776898326.5900002</v>
      </c>
      <c r="K27" s="2"/>
      <c r="L27" s="11"/>
      <c r="M27" s="11"/>
      <c r="N27" s="11"/>
      <c r="O27" s="11"/>
    </row>
    <row r="28" spans="1:15" ht="17.100000000000001" customHeight="1" x14ac:dyDescent="0.3">
      <c r="A28" s="8"/>
      <c r="B28" s="6"/>
      <c r="C28" s="48" t="s">
        <v>30</v>
      </c>
      <c r="D28" s="49"/>
      <c r="E28" s="17">
        <f>SUM(E29:E37)</f>
        <v>37911686157</v>
      </c>
      <c r="F28" s="17">
        <f t="shared" si="3"/>
        <v>11406238249</v>
      </c>
      <c r="G28" s="17">
        <f>SUM(G29:G37)</f>
        <v>49317924406</v>
      </c>
      <c r="H28" s="17">
        <f>SUM(H29:H37)</f>
        <v>30966266172.97998</v>
      </c>
      <c r="I28" s="17">
        <f>SUM(I29:I37)</f>
        <v>30371696996.899986</v>
      </c>
      <c r="J28" s="17">
        <f t="shared" si="1"/>
        <v>18351658233.02002</v>
      </c>
      <c r="K28" s="2"/>
      <c r="L28" s="11"/>
      <c r="M28" s="11"/>
      <c r="N28" s="11"/>
      <c r="O28" s="11"/>
    </row>
    <row r="29" spans="1:15" ht="17.100000000000001" customHeight="1" x14ac:dyDescent="0.3">
      <c r="A29" s="8">
        <v>3100</v>
      </c>
      <c r="B29" s="6"/>
      <c r="C29" s="9"/>
      <c r="D29" s="10" t="s">
        <v>31</v>
      </c>
      <c r="E29" s="16">
        <v>4137955755</v>
      </c>
      <c r="F29" s="16">
        <f t="shared" ref="F29:F36" si="5">G29-E29</f>
        <v>-381636577</v>
      </c>
      <c r="G29" s="16">
        <v>3756319178</v>
      </c>
      <c r="H29" s="16">
        <v>2275392702.9800019</v>
      </c>
      <c r="I29" s="16">
        <v>2989470052.1899977</v>
      </c>
      <c r="J29" s="16">
        <f t="shared" si="1"/>
        <v>1480926475.0199981</v>
      </c>
      <c r="K29" s="2"/>
      <c r="L29" s="11"/>
      <c r="M29" s="11"/>
      <c r="N29" s="11"/>
      <c r="O29" s="11"/>
    </row>
    <row r="30" spans="1:15" ht="17.100000000000001" customHeight="1" x14ac:dyDescent="0.3">
      <c r="A30" s="8">
        <v>3200</v>
      </c>
      <c r="B30" s="6"/>
      <c r="C30" s="9"/>
      <c r="D30" s="10" t="s">
        <v>32</v>
      </c>
      <c r="E30" s="16">
        <v>1883638642</v>
      </c>
      <c r="F30" s="16">
        <f t="shared" si="5"/>
        <v>364142026</v>
      </c>
      <c r="G30" s="16">
        <v>2247780668</v>
      </c>
      <c r="H30" s="16">
        <v>1686138564.9499993</v>
      </c>
      <c r="I30" s="16">
        <v>1808407606.2399991</v>
      </c>
      <c r="J30" s="16">
        <f t="shared" si="1"/>
        <v>561642103.05000067</v>
      </c>
      <c r="K30" s="2"/>
      <c r="L30" s="11"/>
      <c r="M30" s="11"/>
      <c r="N30" s="11"/>
      <c r="O30" s="11"/>
    </row>
    <row r="31" spans="1:15" ht="17.100000000000001" customHeight="1" x14ac:dyDescent="0.3">
      <c r="A31" s="8">
        <v>3300</v>
      </c>
      <c r="B31" s="6"/>
      <c r="C31" s="9"/>
      <c r="D31" s="10" t="s">
        <v>33</v>
      </c>
      <c r="E31" s="16">
        <v>28648102677</v>
      </c>
      <c r="F31" s="16">
        <f t="shared" si="5"/>
        <v>9342200641</v>
      </c>
      <c r="G31" s="16">
        <v>37990303318</v>
      </c>
      <c r="H31" s="16">
        <v>27226496994.13998</v>
      </c>
      <c r="I31" s="16">
        <v>25334398326.899994</v>
      </c>
      <c r="J31" s="16">
        <f t="shared" si="1"/>
        <v>10763806323.86002</v>
      </c>
      <c r="K31" s="2"/>
      <c r="L31" s="11"/>
      <c r="M31" s="11"/>
      <c r="N31" s="11"/>
      <c r="O31" s="11"/>
    </row>
    <row r="32" spans="1:15" ht="17.100000000000001" customHeight="1" x14ac:dyDescent="0.3">
      <c r="A32" s="8">
        <v>3400</v>
      </c>
      <c r="B32" s="6"/>
      <c r="C32" s="9"/>
      <c r="D32" s="10" t="s">
        <v>34</v>
      </c>
      <c r="E32" s="16">
        <v>1262476737</v>
      </c>
      <c r="F32" s="16">
        <f t="shared" si="5"/>
        <v>-186105329</v>
      </c>
      <c r="G32" s="16">
        <v>1076371408</v>
      </c>
      <c r="H32" s="16">
        <v>947930429.67000055</v>
      </c>
      <c r="I32" s="16">
        <v>932236353.59000003</v>
      </c>
      <c r="J32" s="16">
        <f t="shared" si="1"/>
        <v>128440978.32999945</v>
      </c>
      <c r="K32" s="2"/>
      <c r="L32" s="11"/>
      <c r="M32" s="11"/>
      <c r="N32" s="11"/>
      <c r="O32" s="11"/>
    </row>
    <row r="33" spans="1:15" ht="17.100000000000001" customHeight="1" x14ac:dyDescent="0.3">
      <c r="A33" s="8">
        <v>3500</v>
      </c>
      <c r="B33" s="6"/>
      <c r="C33" s="9"/>
      <c r="D33" s="10" t="s">
        <v>35</v>
      </c>
      <c r="E33" s="16">
        <v>4591681054</v>
      </c>
      <c r="F33" s="16">
        <f t="shared" si="5"/>
        <v>2296004491</v>
      </c>
      <c r="G33" s="16">
        <v>6887685545</v>
      </c>
      <c r="H33" s="16">
        <v>3470968072.5699968</v>
      </c>
      <c r="I33" s="16">
        <v>3693570473.6199989</v>
      </c>
      <c r="J33" s="16">
        <f t="shared" si="1"/>
        <v>3416717472.4300032</v>
      </c>
      <c r="K33" s="2"/>
      <c r="L33" s="11"/>
      <c r="M33" s="11"/>
      <c r="N33" s="11"/>
      <c r="O33" s="11"/>
    </row>
    <row r="34" spans="1:15" ht="17.100000000000001" customHeight="1" x14ac:dyDescent="0.3">
      <c r="A34" s="8">
        <v>3600</v>
      </c>
      <c r="B34" s="6"/>
      <c r="C34" s="9"/>
      <c r="D34" s="10" t="s">
        <v>36</v>
      </c>
      <c r="E34" s="16">
        <v>202600113</v>
      </c>
      <c r="F34" s="16">
        <f t="shared" si="5"/>
        <v>-150405078</v>
      </c>
      <c r="G34" s="16">
        <v>52195035</v>
      </c>
      <c r="H34" s="16">
        <v>50899006.979999997</v>
      </c>
      <c r="I34" s="16">
        <v>69992094.13000001</v>
      </c>
      <c r="J34" s="16">
        <f t="shared" si="1"/>
        <v>1296028.0200000033</v>
      </c>
      <c r="K34" s="2"/>
      <c r="L34" s="11"/>
      <c r="M34" s="11"/>
      <c r="N34" s="11"/>
      <c r="O34" s="11"/>
    </row>
    <row r="35" spans="1:15" ht="17.100000000000001" customHeight="1" x14ac:dyDescent="0.3">
      <c r="A35" s="8">
        <v>3700</v>
      </c>
      <c r="B35" s="6"/>
      <c r="C35" s="9"/>
      <c r="D35" s="10" t="s">
        <v>37</v>
      </c>
      <c r="E35" s="16">
        <v>599097122</v>
      </c>
      <c r="F35" s="16">
        <f t="shared" si="5"/>
        <v>439296921</v>
      </c>
      <c r="G35" s="16">
        <v>1038394043</v>
      </c>
      <c r="H35" s="16">
        <v>680673158.09999907</v>
      </c>
      <c r="I35" s="16">
        <v>665731804.15999901</v>
      </c>
      <c r="J35" s="16">
        <f t="shared" si="1"/>
        <v>357720884.90000093</v>
      </c>
      <c r="K35" s="2"/>
      <c r="L35" s="11"/>
      <c r="M35" s="11"/>
      <c r="N35" s="11"/>
      <c r="O35" s="11"/>
    </row>
    <row r="36" spans="1:15" ht="17.100000000000001" customHeight="1" x14ac:dyDescent="0.3">
      <c r="A36" s="8">
        <v>3800</v>
      </c>
      <c r="B36" s="6"/>
      <c r="C36" s="9"/>
      <c r="D36" s="10" t="s">
        <v>38</v>
      </c>
      <c r="E36" s="16">
        <v>40512838</v>
      </c>
      <c r="F36" s="16">
        <f t="shared" si="5"/>
        <v>-10180188</v>
      </c>
      <c r="G36" s="16">
        <v>30332650</v>
      </c>
      <c r="H36" s="16">
        <v>13987866.099999998</v>
      </c>
      <c r="I36" s="16">
        <v>13904026.479999999</v>
      </c>
      <c r="J36" s="16">
        <f t="shared" si="1"/>
        <v>16344783.900000002</v>
      </c>
      <c r="K36" s="2"/>
      <c r="L36" s="11"/>
      <c r="M36" s="11"/>
      <c r="N36" s="11"/>
      <c r="O36" s="11"/>
    </row>
    <row r="37" spans="1:15" ht="17.100000000000001" customHeight="1" x14ac:dyDescent="0.3">
      <c r="A37" s="8">
        <v>3900</v>
      </c>
      <c r="B37" s="6"/>
      <c r="C37" s="9"/>
      <c r="D37" s="10" t="s">
        <v>39</v>
      </c>
      <c r="E37" s="16">
        <v>-3454378781</v>
      </c>
      <c r="F37" s="16">
        <f t="shared" si="3"/>
        <v>-307078658</v>
      </c>
      <c r="G37" s="16">
        <v>-3761457439</v>
      </c>
      <c r="H37" s="16">
        <v>-5386220622.510004</v>
      </c>
      <c r="I37" s="16">
        <v>-5136013740.4100046</v>
      </c>
      <c r="J37" s="16">
        <f t="shared" si="1"/>
        <v>1624763183.510004</v>
      </c>
      <c r="K37" s="2"/>
      <c r="L37" s="11"/>
      <c r="M37" s="11"/>
      <c r="N37" s="11"/>
      <c r="O37" s="11"/>
    </row>
    <row r="38" spans="1:15" ht="17.100000000000001" customHeight="1" x14ac:dyDescent="0.3">
      <c r="A38" s="8"/>
      <c r="B38" s="6"/>
      <c r="C38" s="48" t="s">
        <v>40</v>
      </c>
      <c r="D38" s="49"/>
      <c r="E38" s="17">
        <f>SUM(E41:E47)</f>
        <v>480841379357</v>
      </c>
      <c r="F38" s="17">
        <f t="shared" si="3"/>
        <v>333452454</v>
      </c>
      <c r="G38" s="17">
        <f>SUM(G41:G47)</f>
        <v>481174831811</v>
      </c>
      <c r="H38" s="17">
        <f>SUM(H41:H47)</f>
        <v>498946172594.96014</v>
      </c>
      <c r="I38" s="17">
        <f>SUM(I41:I47)</f>
        <v>498896657649.46997</v>
      </c>
      <c r="J38" s="17">
        <f t="shared" si="1"/>
        <v>-17771340783.960144</v>
      </c>
      <c r="K38" s="2"/>
      <c r="L38" s="11"/>
      <c r="M38" s="11"/>
      <c r="N38" s="11"/>
      <c r="O38" s="11"/>
    </row>
    <row r="39" spans="1:15" ht="17.100000000000001" customHeight="1" x14ac:dyDescent="0.3">
      <c r="A39" s="8">
        <v>4100</v>
      </c>
      <c r="B39" s="6"/>
      <c r="C39" s="12"/>
      <c r="D39" s="10" t="s">
        <v>66</v>
      </c>
      <c r="E39" s="16">
        <v>0</v>
      </c>
      <c r="F39" s="16">
        <f t="shared" si="3"/>
        <v>0</v>
      </c>
      <c r="G39" s="16">
        <v>0</v>
      </c>
      <c r="H39" s="16">
        <v>0</v>
      </c>
      <c r="I39" s="16">
        <v>0</v>
      </c>
      <c r="J39" s="16">
        <f t="shared" si="1"/>
        <v>0</v>
      </c>
      <c r="K39" s="2"/>
      <c r="L39" s="11"/>
      <c r="M39" s="11"/>
      <c r="N39" s="11"/>
      <c r="O39" s="11"/>
    </row>
    <row r="40" spans="1:15" ht="17.100000000000001" customHeight="1" x14ac:dyDescent="0.3">
      <c r="A40" s="8">
        <v>4200</v>
      </c>
      <c r="B40" s="6"/>
      <c r="C40" s="12"/>
      <c r="D40" s="10" t="s">
        <v>67</v>
      </c>
      <c r="E40" s="16">
        <v>0</v>
      </c>
      <c r="F40" s="16">
        <f t="shared" si="3"/>
        <v>0</v>
      </c>
      <c r="G40" s="16">
        <v>0</v>
      </c>
      <c r="H40" s="16">
        <v>0</v>
      </c>
      <c r="I40" s="16">
        <v>0</v>
      </c>
      <c r="J40" s="16">
        <f t="shared" si="1"/>
        <v>0</v>
      </c>
      <c r="K40" s="2"/>
      <c r="L40" s="11"/>
      <c r="M40" s="11"/>
      <c r="N40" s="11"/>
      <c r="O40" s="11"/>
    </row>
    <row r="41" spans="1:15" ht="17.100000000000001" customHeight="1" x14ac:dyDescent="0.3">
      <c r="A41" s="8">
        <v>4300</v>
      </c>
      <c r="B41" s="6"/>
      <c r="C41" s="12"/>
      <c r="D41" s="10" t="s">
        <v>41</v>
      </c>
      <c r="E41" s="16">
        <v>10509092</v>
      </c>
      <c r="F41" s="16">
        <f t="shared" si="3"/>
        <v>0</v>
      </c>
      <c r="G41" s="16">
        <v>10509092</v>
      </c>
      <c r="H41" s="16">
        <v>11934292.580000002</v>
      </c>
      <c r="I41" s="16">
        <v>11934292.580000002</v>
      </c>
      <c r="J41" s="16">
        <f t="shared" si="1"/>
        <v>-1425200.5800000019</v>
      </c>
      <c r="K41" s="2"/>
      <c r="L41" s="11"/>
      <c r="M41" s="11"/>
      <c r="N41" s="11"/>
      <c r="O41" s="11"/>
    </row>
    <row r="42" spans="1:15" ht="17.100000000000001" customHeight="1" x14ac:dyDescent="0.3">
      <c r="A42" s="8">
        <v>4400</v>
      </c>
      <c r="B42" s="6"/>
      <c r="C42" s="9"/>
      <c r="D42" s="10" t="s">
        <v>42</v>
      </c>
      <c r="E42" s="16">
        <v>1635566376</v>
      </c>
      <c r="F42" s="16">
        <f t="shared" si="3"/>
        <v>300452454</v>
      </c>
      <c r="G42" s="16">
        <v>1936018830</v>
      </c>
      <c r="H42" s="16">
        <v>1437451838.1199999</v>
      </c>
      <c r="I42" s="16">
        <v>1414662712.1699998</v>
      </c>
      <c r="J42" s="16">
        <f t="shared" si="1"/>
        <v>498566991.88000011</v>
      </c>
      <c r="K42" s="2"/>
      <c r="L42" s="11"/>
      <c r="M42" s="11"/>
      <c r="N42" s="11"/>
      <c r="O42" s="11"/>
    </row>
    <row r="43" spans="1:15" ht="17.100000000000001" customHeight="1" x14ac:dyDescent="0.3">
      <c r="A43" s="8">
        <v>4500</v>
      </c>
      <c r="B43" s="6"/>
      <c r="C43" s="9"/>
      <c r="D43" s="10" t="s">
        <v>43</v>
      </c>
      <c r="E43" s="16">
        <v>479091754244</v>
      </c>
      <c r="F43" s="16">
        <f t="shared" si="3"/>
        <v>0</v>
      </c>
      <c r="G43" s="16">
        <v>479091754244</v>
      </c>
      <c r="H43" s="16">
        <v>497380591053.49011</v>
      </c>
      <c r="I43" s="16">
        <v>497353865233.94995</v>
      </c>
      <c r="J43" s="16">
        <f t="shared" si="1"/>
        <v>-18288836809.490112</v>
      </c>
      <c r="K43" s="2"/>
      <c r="L43" s="11"/>
      <c r="M43" s="11"/>
      <c r="N43" s="11"/>
      <c r="O43" s="11"/>
    </row>
    <row r="44" spans="1:15" ht="17.100000000000001" customHeight="1" x14ac:dyDescent="0.3">
      <c r="A44" s="8">
        <v>4600</v>
      </c>
      <c r="B44" s="6"/>
      <c r="C44" s="9"/>
      <c r="D44" s="10" t="s">
        <v>56</v>
      </c>
      <c r="E44" s="16">
        <v>0</v>
      </c>
      <c r="F44" s="16">
        <f t="shared" si="3"/>
        <v>33000000</v>
      </c>
      <c r="G44" s="16">
        <v>33000000</v>
      </c>
      <c r="H44" s="16">
        <v>33000000</v>
      </c>
      <c r="I44" s="16">
        <v>33000000</v>
      </c>
      <c r="J44" s="16">
        <f t="shared" si="1"/>
        <v>0</v>
      </c>
      <c r="K44" s="2"/>
      <c r="L44" s="11"/>
      <c r="M44" s="11"/>
      <c r="N44" s="11"/>
      <c r="O44" s="11"/>
    </row>
    <row r="45" spans="1:15" ht="17.100000000000001" customHeight="1" x14ac:dyDescent="0.3">
      <c r="A45" s="8">
        <v>4700</v>
      </c>
      <c r="B45" s="15"/>
      <c r="C45" s="9"/>
      <c r="D45" s="10" t="s">
        <v>92</v>
      </c>
      <c r="E45" s="16">
        <v>0</v>
      </c>
      <c r="F45" s="16">
        <f t="shared" si="3"/>
        <v>0</v>
      </c>
      <c r="G45" s="16">
        <v>0</v>
      </c>
      <c r="H45" s="16">
        <v>0</v>
      </c>
      <c r="I45" s="16">
        <v>0</v>
      </c>
      <c r="J45" s="16">
        <v>0</v>
      </c>
      <c r="K45" s="2"/>
      <c r="L45" s="11"/>
      <c r="M45" s="11"/>
      <c r="N45" s="11"/>
      <c r="O45" s="11"/>
    </row>
    <row r="46" spans="1:15" ht="17.100000000000001" customHeight="1" x14ac:dyDescent="0.3">
      <c r="A46" s="8">
        <v>4800</v>
      </c>
      <c r="B46" s="6"/>
      <c r="C46" s="9"/>
      <c r="D46" s="10" t="s">
        <v>57</v>
      </c>
      <c r="E46" s="16">
        <v>20000000</v>
      </c>
      <c r="F46" s="16">
        <f t="shared" si="3"/>
        <v>0</v>
      </c>
      <c r="G46" s="16">
        <v>20000000</v>
      </c>
      <c r="H46" s="16">
        <v>0</v>
      </c>
      <c r="I46" s="16">
        <v>0</v>
      </c>
      <c r="J46" s="16">
        <f t="shared" ref="J46" si="6">G46-H46</f>
        <v>20000000</v>
      </c>
      <c r="K46" s="2"/>
      <c r="L46" s="11"/>
      <c r="M46" s="11"/>
      <c r="N46" s="11"/>
      <c r="O46" s="11"/>
    </row>
    <row r="47" spans="1:15" ht="17.100000000000001" customHeight="1" x14ac:dyDescent="0.3">
      <c r="A47" s="8">
        <v>4900</v>
      </c>
      <c r="B47" s="6"/>
      <c r="C47" s="9"/>
      <c r="D47" s="10" t="s">
        <v>44</v>
      </c>
      <c r="E47" s="16">
        <v>83549645</v>
      </c>
      <c r="F47" s="16">
        <f t="shared" si="3"/>
        <v>0</v>
      </c>
      <c r="G47" s="16">
        <v>83549645</v>
      </c>
      <c r="H47" s="16">
        <v>83195410.769999996</v>
      </c>
      <c r="I47" s="16">
        <v>83195410.769999996</v>
      </c>
      <c r="J47" s="16">
        <f t="shared" si="1"/>
        <v>354234.23000000417</v>
      </c>
      <c r="K47" s="2"/>
      <c r="L47" s="11"/>
      <c r="M47" s="11"/>
      <c r="N47" s="11"/>
      <c r="O47" s="11"/>
    </row>
    <row r="48" spans="1:15" ht="17.100000000000001" customHeight="1" x14ac:dyDescent="0.3">
      <c r="A48" s="8"/>
      <c r="B48" s="6"/>
      <c r="C48" s="26" t="s">
        <v>45</v>
      </c>
      <c r="D48" s="27"/>
      <c r="E48" s="17">
        <f>SUM(E49:E57)</f>
        <v>4595819015</v>
      </c>
      <c r="F48" s="17">
        <f t="shared" si="3"/>
        <v>-4392133698.9200001</v>
      </c>
      <c r="G48" s="17">
        <f>SUM(G49:G57)</f>
        <v>203685316.08000001</v>
      </c>
      <c r="H48" s="17">
        <f>SUM(H49:H57)</f>
        <v>311565119.42000002</v>
      </c>
      <c r="I48" s="17">
        <f>SUM(I49:I57)</f>
        <v>202049007.01000002</v>
      </c>
      <c r="J48" s="17">
        <f t="shared" si="1"/>
        <v>-107879803.34</v>
      </c>
      <c r="K48" s="2"/>
      <c r="L48" s="11"/>
      <c r="M48" s="11"/>
      <c r="N48" s="11"/>
      <c r="O48" s="11"/>
    </row>
    <row r="49" spans="1:15" ht="17.100000000000001" customHeight="1" x14ac:dyDescent="0.3">
      <c r="A49" s="8">
        <v>5100</v>
      </c>
      <c r="B49" s="6"/>
      <c r="C49" s="2"/>
      <c r="D49" s="13" t="s">
        <v>46</v>
      </c>
      <c r="E49" s="16">
        <v>712435097</v>
      </c>
      <c r="F49" s="16">
        <f t="shared" si="3"/>
        <v>-712435097</v>
      </c>
      <c r="G49" s="16">
        <v>0</v>
      </c>
      <c r="H49" s="16">
        <v>51910</v>
      </c>
      <c r="I49" s="16">
        <v>-27475.599999999999</v>
      </c>
      <c r="J49" s="16">
        <f t="shared" si="1"/>
        <v>-51910</v>
      </c>
      <c r="K49" s="2"/>
      <c r="L49" s="11"/>
      <c r="M49" s="11"/>
      <c r="N49" s="11"/>
      <c r="O49" s="11"/>
    </row>
    <row r="50" spans="1:15" ht="17.100000000000001" customHeight="1" x14ac:dyDescent="0.3">
      <c r="A50" s="8">
        <v>5200</v>
      </c>
      <c r="B50" s="6"/>
      <c r="C50" s="2"/>
      <c r="D50" s="13" t="s">
        <v>47</v>
      </c>
      <c r="E50" s="16">
        <v>6728813</v>
      </c>
      <c r="F50" s="16">
        <f t="shared" si="3"/>
        <v>-6728813</v>
      </c>
      <c r="G50" s="16">
        <v>0</v>
      </c>
      <c r="H50" s="16">
        <v>0</v>
      </c>
      <c r="I50" s="16">
        <v>0</v>
      </c>
      <c r="J50" s="16">
        <f t="shared" si="1"/>
        <v>0</v>
      </c>
      <c r="K50" s="2"/>
      <c r="L50" s="11"/>
      <c r="M50" s="11"/>
      <c r="N50" s="11"/>
      <c r="O50" s="11"/>
    </row>
    <row r="51" spans="1:15" ht="17.100000000000001" customHeight="1" x14ac:dyDescent="0.3">
      <c r="A51" s="8">
        <v>5300</v>
      </c>
      <c r="B51" s="6"/>
      <c r="C51" s="2"/>
      <c r="D51" s="13" t="s">
        <v>48</v>
      </c>
      <c r="E51" s="16">
        <v>97319204</v>
      </c>
      <c r="F51" s="16">
        <f t="shared" si="3"/>
        <v>106366112.08000001</v>
      </c>
      <c r="G51" s="16">
        <v>203685316.08000001</v>
      </c>
      <c r="H51" s="16">
        <v>311513209.42000002</v>
      </c>
      <c r="I51" s="16">
        <v>202076482.61000001</v>
      </c>
      <c r="J51" s="16">
        <f t="shared" si="1"/>
        <v>-107827893.34</v>
      </c>
      <c r="K51" s="2"/>
      <c r="L51" s="11"/>
      <c r="M51" s="11"/>
      <c r="N51" s="11"/>
      <c r="O51" s="11"/>
    </row>
    <row r="52" spans="1:15" ht="17.100000000000001" customHeight="1" x14ac:dyDescent="0.3">
      <c r="A52" s="8">
        <v>5400</v>
      </c>
      <c r="B52" s="6"/>
      <c r="C52" s="2"/>
      <c r="D52" s="13" t="s">
        <v>49</v>
      </c>
      <c r="E52" s="16">
        <v>0</v>
      </c>
      <c r="F52" s="16">
        <f t="shared" si="3"/>
        <v>0</v>
      </c>
      <c r="G52" s="16">
        <v>0</v>
      </c>
      <c r="H52" s="16">
        <v>0</v>
      </c>
      <c r="I52" s="16">
        <v>0</v>
      </c>
      <c r="J52" s="16">
        <f t="shared" si="1"/>
        <v>0</v>
      </c>
      <c r="K52" s="2"/>
      <c r="L52" s="11"/>
      <c r="M52" s="11"/>
      <c r="N52" s="11"/>
      <c r="O52" s="11"/>
    </row>
    <row r="53" spans="1:15" ht="17.100000000000001" customHeight="1" x14ac:dyDescent="0.3">
      <c r="A53" s="8">
        <v>5500</v>
      </c>
      <c r="B53" s="6"/>
      <c r="C53" s="2"/>
      <c r="D53" s="13" t="s">
        <v>68</v>
      </c>
      <c r="E53" s="16">
        <v>0</v>
      </c>
      <c r="F53" s="16">
        <f t="shared" si="3"/>
        <v>0</v>
      </c>
      <c r="G53" s="16">
        <v>0</v>
      </c>
      <c r="H53" s="16">
        <v>0</v>
      </c>
      <c r="I53" s="16">
        <v>0</v>
      </c>
      <c r="J53" s="16">
        <f t="shared" si="1"/>
        <v>0</v>
      </c>
      <c r="K53" s="2"/>
      <c r="L53" s="11"/>
      <c r="M53" s="11"/>
      <c r="N53" s="11"/>
      <c r="O53" s="11"/>
    </row>
    <row r="54" spans="1:15" ht="17.100000000000001" customHeight="1" x14ac:dyDescent="0.3">
      <c r="A54" s="8">
        <v>5600</v>
      </c>
      <c r="B54" s="6"/>
      <c r="C54" s="2"/>
      <c r="D54" s="13" t="s">
        <v>50</v>
      </c>
      <c r="E54" s="16">
        <v>3779335901</v>
      </c>
      <c r="F54" s="16">
        <f t="shared" si="3"/>
        <v>-3779335901</v>
      </c>
      <c r="G54" s="16">
        <v>0</v>
      </c>
      <c r="H54" s="16">
        <v>0</v>
      </c>
      <c r="I54" s="16">
        <v>0</v>
      </c>
      <c r="J54" s="16">
        <f t="shared" si="1"/>
        <v>0</v>
      </c>
      <c r="K54" s="2"/>
      <c r="L54" s="11"/>
      <c r="M54" s="11"/>
      <c r="N54" s="11"/>
      <c r="O54" s="11"/>
    </row>
    <row r="55" spans="1:15" ht="17.100000000000001" customHeight="1" x14ac:dyDescent="0.3">
      <c r="A55" s="8">
        <v>5700</v>
      </c>
      <c r="B55" s="6"/>
      <c r="C55" s="2"/>
      <c r="D55" s="13" t="s">
        <v>69</v>
      </c>
      <c r="E55" s="16">
        <v>0</v>
      </c>
      <c r="F55" s="16">
        <f t="shared" si="3"/>
        <v>0</v>
      </c>
      <c r="G55" s="16">
        <v>0</v>
      </c>
      <c r="H55" s="16">
        <v>0</v>
      </c>
      <c r="I55" s="16">
        <v>0</v>
      </c>
      <c r="J55" s="16">
        <f t="shared" si="1"/>
        <v>0</v>
      </c>
      <c r="K55" s="2"/>
      <c r="L55" s="11"/>
      <c r="M55" s="11"/>
      <c r="N55" s="11"/>
      <c r="O55" s="11"/>
    </row>
    <row r="56" spans="1:15" ht="17.100000000000001" customHeight="1" x14ac:dyDescent="0.3">
      <c r="A56" s="8">
        <v>5800</v>
      </c>
      <c r="B56" s="6"/>
      <c r="C56" s="2"/>
      <c r="D56" s="13" t="s">
        <v>70</v>
      </c>
      <c r="E56" s="16">
        <v>0</v>
      </c>
      <c r="F56" s="16">
        <f t="shared" si="3"/>
        <v>0</v>
      </c>
      <c r="G56" s="16">
        <v>0</v>
      </c>
      <c r="H56" s="16">
        <v>0</v>
      </c>
      <c r="I56" s="16">
        <v>0</v>
      </c>
      <c r="J56" s="16">
        <f t="shared" si="1"/>
        <v>0</v>
      </c>
      <c r="K56" s="2"/>
      <c r="L56" s="11"/>
      <c r="M56" s="11"/>
      <c r="N56" s="11"/>
      <c r="O56" s="11"/>
    </row>
    <row r="57" spans="1:15" ht="17.100000000000001" customHeight="1" x14ac:dyDescent="0.3">
      <c r="A57" s="8">
        <v>5900</v>
      </c>
      <c r="B57" s="6"/>
      <c r="C57" s="2"/>
      <c r="D57" s="13" t="s">
        <v>71</v>
      </c>
      <c r="E57" s="16">
        <v>0</v>
      </c>
      <c r="F57" s="16">
        <f t="shared" si="3"/>
        <v>0</v>
      </c>
      <c r="G57" s="16">
        <v>0</v>
      </c>
      <c r="H57" s="16">
        <v>0</v>
      </c>
      <c r="I57" s="16">
        <v>0</v>
      </c>
      <c r="J57" s="16">
        <f t="shared" si="1"/>
        <v>0</v>
      </c>
      <c r="K57" s="2"/>
      <c r="L57" s="11"/>
      <c r="M57" s="11"/>
      <c r="N57" s="11"/>
      <c r="O57" s="11"/>
    </row>
    <row r="58" spans="1:15" ht="17.100000000000001" customHeight="1" x14ac:dyDescent="0.3">
      <c r="A58" s="8"/>
      <c r="B58" s="6"/>
      <c r="C58" s="26" t="s">
        <v>51</v>
      </c>
      <c r="D58" s="27"/>
      <c r="E58" s="17">
        <f>SUM(E59:E61)</f>
        <v>3421512125</v>
      </c>
      <c r="F58" s="17">
        <f t="shared" si="3"/>
        <v>1325309628.0699997</v>
      </c>
      <c r="G58" s="17">
        <f>SUM(G59:G61)</f>
        <v>4746821753.0699997</v>
      </c>
      <c r="H58" s="17">
        <f>SUM(H59:H61)</f>
        <v>5422116782.5800037</v>
      </c>
      <c r="I58" s="17">
        <f>SUM(I59:I61)</f>
        <v>4758037848.2900019</v>
      </c>
      <c r="J58" s="17">
        <f t="shared" si="1"/>
        <v>-675295029.51000404</v>
      </c>
      <c r="K58" s="2"/>
      <c r="L58" s="11"/>
      <c r="M58" s="11"/>
      <c r="N58" s="11"/>
      <c r="O58" s="11"/>
    </row>
    <row r="59" spans="1:15" ht="17.100000000000001" customHeight="1" x14ac:dyDescent="0.3">
      <c r="A59" s="8">
        <v>6100</v>
      </c>
      <c r="B59" s="6"/>
      <c r="C59" s="7"/>
      <c r="D59" s="13" t="s">
        <v>72</v>
      </c>
      <c r="E59" s="16">
        <v>0</v>
      </c>
      <c r="F59" s="16">
        <f t="shared" si="3"/>
        <v>0</v>
      </c>
      <c r="G59" s="16">
        <v>0</v>
      </c>
      <c r="H59" s="16">
        <v>0</v>
      </c>
      <c r="I59" s="16">
        <v>0</v>
      </c>
      <c r="J59" s="16">
        <f t="shared" si="1"/>
        <v>0</v>
      </c>
      <c r="K59" s="2"/>
      <c r="L59" s="11"/>
      <c r="M59" s="11"/>
      <c r="N59" s="11"/>
      <c r="O59" s="11"/>
    </row>
    <row r="60" spans="1:15" ht="17.100000000000001" customHeight="1" x14ac:dyDescent="0.3">
      <c r="A60" s="8">
        <v>6200</v>
      </c>
      <c r="B60" s="6"/>
      <c r="C60" s="2"/>
      <c r="D60" s="13" t="s">
        <v>52</v>
      </c>
      <c r="E60" s="16">
        <v>3421512125</v>
      </c>
      <c r="F60" s="16">
        <f t="shared" si="3"/>
        <v>1325309628.0699997</v>
      </c>
      <c r="G60" s="16">
        <v>4746821753.0699997</v>
      </c>
      <c r="H60" s="16">
        <v>5422116782.5800037</v>
      </c>
      <c r="I60" s="16">
        <v>4758037848.2900019</v>
      </c>
      <c r="J60" s="16">
        <f t="shared" si="1"/>
        <v>-675295029.51000404</v>
      </c>
      <c r="K60" s="2"/>
      <c r="L60" s="11"/>
      <c r="M60" s="11"/>
      <c r="N60" s="11"/>
      <c r="O60" s="11"/>
    </row>
    <row r="61" spans="1:15" ht="17.100000000000001" customHeight="1" x14ac:dyDescent="0.3">
      <c r="A61" s="8">
        <v>6300</v>
      </c>
      <c r="B61" s="6"/>
      <c r="C61" s="2"/>
      <c r="D61" s="13" t="s">
        <v>73</v>
      </c>
      <c r="E61" s="16">
        <v>0</v>
      </c>
      <c r="F61" s="16">
        <f t="shared" si="3"/>
        <v>0</v>
      </c>
      <c r="G61" s="16">
        <v>0</v>
      </c>
      <c r="H61" s="16">
        <v>0</v>
      </c>
      <c r="I61" s="16">
        <v>0</v>
      </c>
      <c r="J61" s="16">
        <f t="shared" si="1"/>
        <v>0</v>
      </c>
      <c r="K61" s="2"/>
      <c r="L61" s="11"/>
      <c r="M61" s="11"/>
      <c r="N61" s="11"/>
      <c r="O61" s="11"/>
    </row>
    <row r="62" spans="1:15" ht="17.100000000000001" customHeight="1" x14ac:dyDescent="0.3">
      <c r="A62" s="8"/>
      <c r="B62" s="6"/>
      <c r="C62" s="26" t="s">
        <v>58</v>
      </c>
      <c r="D62" s="27"/>
      <c r="E62" s="17">
        <f>SUM(E63:E69)</f>
        <v>0</v>
      </c>
      <c r="F62" s="17">
        <f t="shared" ref="F62:F69" si="7">G62-E62</f>
        <v>0</v>
      </c>
      <c r="G62" s="17">
        <f>SUM(G63:G69)</f>
        <v>0</v>
      </c>
      <c r="H62" s="17">
        <f t="shared" ref="H62:I62" si="8">SUM(H63:H69)</f>
        <v>0</v>
      </c>
      <c r="I62" s="17">
        <f t="shared" si="8"/>
        <v>0</v>
      </c>
      <c r="J62" s="17">
        <f t="shared" ref="J62" si="9">G62-H62</f>
        <v>0</v>
      </c>
      <c r="K62" s="2"/>
      <c r="L62" s="11"/>
      <c r="M62" s="11"/>
      <c r="N62" s="11"/>
      <c r="O62" s="11"/>
    </row>
    <row r="63" spans="1:15" ht="17.100000000000001" customHeight="1" x14ac:dyDescent="0.3">
      <c r="A63" s="8">
        <v>7100</v>
      </c>
      <c r="B63" s="6"/>
      <c r="C63" s="7"/>
      <c r="D63" s="13" t="s">
        <v>74</v>
      </c>
      <c r="E63" s="16">
        <v>0</v>
      </c>
      <c r="F63" s="16">
        <f t="shared" si="7"/>
        <v>0</v>
      </c>
      <c r="G63" s="16">
        <v>0</v>
      </c>
      <c r="H63" s="16">
        <v>0</v>
      </c>
      <c r="I63" s="16">
        <v>0</v>
      </c>
      <c r="J63" s="16">
        <f t="shared" si="1"/>
        <v>0</v>
      </c>
      <c r="K63" s="2"/>
      <c r="L63" s="11"/>
      <c r="M63" s="11"/>
      <c r="N63" s="11"/>
      <c r="O63" s="11"/>
    </row>
    <row r="64" spans="1:15" ht="17.100000000000001" customHeight="1" x14ac:dyDescent="0.3">
      <c r="A64" s="8">
        <v>7200</v>
      </c>
      <c r="B64" s="6"/>
      <c r="C64" s="7"/>
      <c r="D64" s="13" t="s">
        <v>75</v>
      </c>
      <c r="E64" s="16">
        <v>0</v>
      </c>
      <c r="F64" s="16">
        <f t="shared" si="7"/>
        <v>0</v>
      </c>
      <c r="G64" s="16">
        <v>0</v>
      </c>
      <c r="H64" s="16">
        <v>0</v>
      </c>
      <c r="I64" s="16">
        <v>0</v>
      </c>
      <c r="J64" s="16">
        <f t="shared" si="1"/>
        <v>0</v>
      </c>
      <c r="K64" s="2"/>
      <c r="L64" s="11"/>
      <c r="M64" s="11"/>
      <c r="N64" s="11"/>
      <c r="O64" s="11"/>
    </row>
    <row r="65" spans="1:15" ht="17.100000000000001" customHeight="1" x14ac:dyDescent="0.3">
      <c r="A65" s="8">
        <v>7300</v>
      </c>
      <c r="B65" s="6"/>
      <c r="C65" s="7"/>
      <c r="D65" s="13" t="s">
        <v>76</v>
      </c>
      <c r="E65" s="16">
        <v>0</v>
      </c>
      <c r="F65" s="16">
        <f t="shared" si="7"/>
        <v>0</v>
      </c>
      <c r="G65" s="16">
        <v>0</v>
      </c>
      <c r="H65" s="16">
        <v>0</v>
      </c>
      <c r="I65" s="16">
        <v>0</v>
      </c>
      <c r="J65" s="16">
        <f t="shared" si="1"/>
        <v>0</v>
      </c>
      <c r="K65" s="2"/>
      <c r="L65" s="11"/>
      <c r="M65" s="11"/>
      <c r="N65" s="11"/>
      <c r="O65" s="11"/>
    </row>
    <row r="66" spans="1:15" ht="17.100000000000001" customHeight="1" x14ac:dyDescent="0.3">
      <c r="A66" s="8">
        <v>7400</v>
      </c>
      <c r="B66" s="6"/>
      <c r="C66" s="7"/>
      <c r="D66" s="13" t="s">
        <v>77</v>
      </c>
      <c r="E66" s="16">
        <v>0</v>
      </c>
      <c r="F66" s="16">
        <f t="shared" si="7"/>
        <v>0</v>
      </c>
      <c r="G66" s="16">
        <v>0</v>
      </c>
      <c r="H66" s="16">
        <v>0</v>
      </c>
      <c r="I66" s="16">
        <v>0</v>
      </c>
      <c r="J66" s="16">
        <f t="shared" si="1"/>
        <v>0</v>
      </c>
      <c r="K66" s="2"/>
      <c r="L66" s="11"/>
      <c r="M66" s="11"/>
      <c r="N66" s="11"/>
      <c r="O66" s="11"/>
    </row>
    <row r="67" spans="1:15" ht="17.100000000000001" customHeight="1" x14ac:dyDescent="0.3">
      <c r="A67" s="8">
        <v>7500</v>
      </c>
      <c r="B67" s="6"/>
      <c r="C67" s="7"/>
      <c r="D67" s="13" t="s">
        <v>78</v>
      </c>
      <c r="E67" s="16">
        <v>0</v>
      </c>
      <c r="F67" s="16">
        <f t="shared" si="7"/>
        <v>0</v>
      </c>
      <c r="G67" s="16">
        <v>0</v>
      </c>
      <c r="H67" s="16">
        <v>0</v>
      </c>
      <c r="I67" s="16">
        <v>0</v>
      </c>
      <c r="J67" s="16">
        <f t="shared" si="1"/>
        <v>0</v>
      </c>
      <c r="K67" s="2"/>
      <c r="L67" s="11"/>
      <c r="M67" s="11"/>
      <c r="N67" s="11"/>
      <c r="O67" s="11"/>
    </row>
    <row r="68" spans="1:15" ht="17.100000000000001" customHeight="1" x14ac:dyDescent="0.3">
      <c r="A68" s="8">
        <v>7600</v>
      </c>
      <c r="B68" s="6"/>
      <c r="C68" s="7"/>
      <c r="D68" s="13" t="s">
        <v>79</v>
      </c>
      <c r="E68" s="16">
        <v>0</v>
      </c>
      <c r="F68" s="16">
        <f t="shared" si="7"/>
        <v>0</v>
      </c>
      <c r="G68" s="16">
        <v>0</v>
      </c>
      <c r="H68" s="16">
        <v>0</v>
      </c>
      <c r="I68" s="16">
        <v>0</v>
      </c>
      <c r="J68" s="16">
        <f t="shared" si="1"/>
        <v>0</v>
      </c>
      <c r="K68" s="2"/>
      <c r="L68" s="11"/>
      <c r="M68" s="11"/>
      <c r="N68" s="11"/>
      <c r="O68" s="11"/>
    </row>
    <row r="69" spans="1:15" ht="17.100000000000001" customHeight="1" x14ac:dyDescent="0.3">
      <c r="A69" s="8">
        <v>7900</v>
      </c>
      <c r="B69" s="6"/>
      <c r="C69" s="2"/>
      <c r="D69" s="13" t="s">
        <v>59</v>
      </c>
      <c r="E69" s="16">
        <v>0</v>
      </c>
      <c r="F69" s="16">
        <f t="shared" si="7"/>
        <v>0</v>
      </c>
      <c r="G69" s="16">
        <v>0</v>
      </c>
      <c r="H69" s="16">
        <v>0</v>
      </c>
      <c r="I69" s="16">
        <v>0</v>
      </c>
      <c r="J69" s="16">
        <f t="shared" si="1"/>
        <v>0</v>
      </c>
      <c r="K69" s="2"/>
      <c r="L69" s="11"/>
      <c r="M69" s="11"/>
      <c r="N69" s="11"/>
      <c r="O69" s="11"/>
    </row>
    <row r="70" spans="1:15" ht="17.100000000000001" customHeight="1" x14ac:dyDescent="0.3">
      <c r="A70" s="8"/>
      <c r="B70" s="6"/>
      <c r="C70" s="26" t="s">
        <v>80</v>
      </c>
      <c r="D70" s="27"/>
      <c r="E70" s="17">
        <f>SUM(E71:E73)</f>
        <v>0</v>
      </c>
      <c r="F70" s="17">
        <f t="shared" si="3"/>
        <v>0</v>
      </c>
      <c r="G70" s="17">
        <f t="shared" ref="G70:I70" si="10">SUM(G71:G73)</f>
        <v>0</v>
      </c>
      <c r="H70" s="17">
        <f t="shared" si="10"/>
        <v>0</v>
      </c>
      <c r="I70" s="17">
        <f t="shared" si="10"/>
        <v>0</v>
      </c>
      <c r="J70" s="17">
        <f t="shared" si="1"/>
        <v>0</v>
      </c>
      <c r="K70" s="2"/>
      <c r="L70" s="11"/>
      <c r="M70" s="11"/>
      <c r="N70" s="11"/>
      <c r="O70" s="11"/>
    </row>
    <row r="71" spans="1:15" ht="17.100000000000001" customHeight="1" x14ac:dyDescent="0.3">
      <c r="A71" s="8">
        <v>8100</v>
      </c>
      <c r="B71" s="6"/>
      <c r="C71" s="2"/>
      <c r="D71" s="13" t="s">
        <v>81</v>
      </c>
      <c r="E71" s="16">
        <v>0</v>
      </c>
      <c r="F71" s="16">
        <f t="shared" si="3"/>
        <v>0</v>
      </c>
      <c r="G71" s="16">
        <v>0</v>
      </c>
      <c r="H71" s="16">
        <v>0</v>
      </c>
      <c r="I71" s="16">
        <v>0</v>
      </c>
      <c r="J71" s="16">
        <f>G71-H71</f>
        <v>0</v>
      </c>
      <c r="K71" s="2"/>
      <c r="L71" s="11"/>
      <c r="M71" s="11"/>
      <c r="N71" s="11"/>
      <c r="O71" s="11"/>
    </row>
    <row r="72" spans="1:15" ht="17.100000000000001" customHeight="1" x14ac:dyDescent="0.3">
      <c r="A72" s="8">
        <v>8300</v>
      </c>
      <c r="B72" s="6"/>
      <c r="C72" s="2"/>
      <c r="D72" s="13" t="s">
        <v>82</v>
      </c>
      <c r="E72" s="16">
        <v>0</v>
      </c>
      <c r="F72" s="16">
        <f t="shared" si="3"/>
        <v>0</v>
      </c>
      <c r="G72" s="16">
        <v>0</v>
      </c>
      <c r="H72" s="16">
        <v>0</v>
      </c>
      <c r="I72" s="16">
        <v>0</v>
      </c>
      <c r="J72" s="16">
        <f t="shared" si="1"/>
        <v>0</v>
      </c>
      <c r="K72" s="2"/>
      <c r="L72" s="11"/>
      <c r="M72" s="11"/>
      <c r="N72" s="11"/>
      <c r="O72" s="11"/>
    </row>
    <row r="73" spans="1:15" ht="17.100000000000001" customHeight="1" x14ac:dyDescent="0.3">
      <c r="A73" s="8">
        <v>8500</v>
      </c>
      <c r="B73" s="6"/>
      <c r="C73" s="2"/>
      <c r="D73" s="13" t="s">
        <v>83</v>
      </c>
      <c r="E73" s="16">
        <v>0</v>
      </c>
      <c r="F73" s="16">
        <f t="shared" si="3"/>
        <v>0</v>
      </c>
      <c r="G73" s="16">
        <v>0</v>
      </c>
      <c r="H73" s="16">
        <v>0</v>
      </c>
      <c r="I73" s="16">
        <v>0</v>
      </c>
      <c r="J73" s="16">
        <f t="shared" si="1"/>
        <v>0</v>
      </c>
      <c r="K73" s="2"/>
      <c r="L73" s="11"/>
      <c r="M73" s="11"/>
      <c r="N73" s="11"/>
      <c r="O73" s="11"/>
    </row>
    <row r="74" spans="1:15" ht="17.100000000000001" customHeight="1" x14ac:dyDescent="0.3">
      <c r="A74" s="8"/>
      <c r="B74" s="6"/>
      <c r="C74" s="26" t="s">
        <v>91</v>
      </c>
      <c r="D74" s="27"/>
      <c r="E74" s="17">
        <f>SUM(E75:E81)</f>
        <v>0</v>
      </c>
      <c r="F74" s="17">
        <f t="shared" ref="F74:F81" si="11">G74-E74</f>
        <v>0</v>
      </c>
      <c r="G74" s="17">
        <f>SUM(G75:G81)</f>
        <v>0</v>
      </c>
      <c r="H74" s="17">
        <f t="shared" ref="H74:I74" si="12">SUM(H75:H81)</f>
        <v>0</v>
      </c>
      <c r="I74" s="17">
        <f t="shared" si="12"/>
        <v>0</v>
      </c>
      <c r="J74" s="17">
        <f t="shared" ref="J74" si="13">G74-H74</f>
        <v>0</v>
      </c>
      <c r="K74" s="2"/>
      <c r="L74" s="11"/>
      <c r="M74" s="11"/>
      <c r="N74" s="11"/>
      <c r="O74" s="11"/>
    </row>
    <row r="75" spans="1:15" ht="17.100000000000001" customHeight="1" x14ac:dyDescent="0.3">
      <c r="A75" s="8">
        <v>9100</v>
      </c>
      <c r="B75" s="6"/>
      <c r="C75" s="7"/>
      <c r="D75" s="13" t="s">
        <v>84</v>
      </c>
      <c r="E75" s="16">
        <v>0</v>
      </c>
      <c r="F75" s="16">
        <f t="shared" si="11"/>
        <v>0</v>
      </c>
      <c r="G75" s="16">
        <v>0</v>
      </c>
      <c r="H75" s="16">
        <v>0</v>
      </c>
      <c r="I75" s="16">
        <v>0</v>
      </c>
      <c r="J75" s="16">
        <f t="shared" si="1"/>
        <v>0</v>
      </c>
      <c r="K75" s="2"/>
      <c r="L75" s="11"/>
      <c r="M75" s="11"/>
      <c r="N75" s="11"/>
      <c r="O75" s="11"/>
    </row>
    <row r="76" spans="1:15" ht="17.100000000000001" customHeight="1" x14ac:dyDescent="0.3">
      <c r="A76" s="8">
        <v>9200</v>
      </c>
      <c r="B76" s="6"/>
      <c r="C76" s="7"/>
      <c r="D76" s="13" t="s">
        <v>85</v>
      </c>
      <c r="E76" s="16">
        <v>0</v>
      </c>
      <c r="F76" s="16">
        <f t="shared" si="11"/>
        <v>0</v>
      </c>
      <c r="G76" s="16">
        <v>0</v>
      </c>
      <c r="H76" s="16">
        <v>0</v>
      </c>
      <c r="I76" s="16">
        <v>0</v>
      </c>
      <c r="J76" s="16">
        <f t="shared" si="1"/>
        <v>0</v>
      </c>
      <c r="K76" s="2"/>
      <c r="L76" s="11"/>
      <c r="M76" s="11"/>
      <c r="N76" s="11"/>
      <c r="O76" s="11"/>
    </row>
    <row r="77" spans="1:15" ht="17.100000000000001" customHeight="1" x14ac:dyDescent="0.3">
      <c r="A77" s="8">
        <v>9300</v>
      </c>
      <c r="B77" s="6"/>
      <c r="C77" s="7"/>
      <c r="D77" s="13" t="s">
        <v>86</v>
      </c>
      <c r="E77" s="16">
        <v>0</v>
      </c>
      <c r="F77" s="16">
        <f t="shared" si="11"/>
        <v>0</v>
      </c>
      <c r="G77" s="16">
        <v>0</v>
      </c>
      <c r="H77" s="16">
        <v>0</v>
      </c>
      <c r="I77" s="16">
        <v>0</v>
      </c>
      <c r="J77" s="16">
        <f t="shared" si="1"/>
        <v>0</v>
      </c>
      <c r="K77" s="2"/>
      <c r="L77" s="11"/>
      <c r="M77" s="11"/>
      <c r="N77" s="11"/>
      <c r="O77" s="11"/>
    </row>
    <row r="78" spans="1:15" ht="17.100000000000001" customHeight="1" x14ac:dyDescent="0.3">
      <c r="A78" s="8">
        <v>9400</v>
      </c>
      <c r="B78" s="6"/>
      <c r="C78" s="7"/>
      <c r="D78" s="13" t="s">
        <v>87</v>
      </c>
      <c r="E78" s="16">
        <v>0</v>
      </c>
      <c r="F78" s="16">
        <f t="shared" si="11"/>
        <v>0</v>
      </c>
      <c r="G78" s="16">
        <v>0</v>
      </c>
      <c r="H78" s="16">
        <v>0</v>
      </c>
      <c r="I78" s="16">
        <v>0</v>
      </c>
      <c r="J78" s="16">
        <f t="shared" si="1"/>
        <v>0</v>
      </c>
      <c r="K78" s="2"/>
      <c r="L78" s="11"/>
      <c r="M78" s="11"/>
      <c r="N78" s="11"/>
      <c r="O78" s="11"/>
    </row>
    <row r="79" spans="1:15" ht="17.100000000000001" customHeight="1" x14ac:dyDescent="0.3">
      <c r="A79" s="8">
        <v>9500</v>
      </c>
      <c r="B79" s="6"/>
      <c r="C79" s="7"/>
      <c r="D79" s="13" t="s">
        <v>88</v>
      </c>
      <c r="E79" s="16">
        <v>0</v>
      </c>
      <c r="F79" s="16">
        <f t="shared" si="11"/>
        <v>0</v>
      </c>
      <c r="G79" s="16">
        <v>0</v>
      </c>
      <c r="H79" s="16">
        <v>0</v>
      </c>
      <c r="I79" s="16">
        <v>0</v>
      </c>
      <c r="J79" s="16">
        <f t="shared" si="1"/>
        <v>0</v>
      </c>
      <c r="K79" s="2"/>
      <c r="L79" s="11"/>
      <c r="M79" s="11"/>
      <c r="N79" s="11"/>
      <c r="O79" s="11"/>
    </row>
    <row r="80" spans="1:15" ht="17.100000000000001" customHeight="1" x14ac:dyDescent="0.3">
      <c r="A80" s="8">
        <v>9600</v>
      </c>
      <c r="B80" s="6"/>
      <c r="C80" s="7"/>
      <c r="D80" s="13" t="s">
        <v>89</v>
      </c>
      <c r="E80" s="16">
        <v>0</v>
      </c>
      <c r="F80" s="16">
        <f t="shared" si="11"/>
        <v>0</v>
      </c>
      <c r="G80" s="16">
        <v>0</v>
      </c>
      <c r="H80" s="16">
        <v>0</v>
      </c>
      <c r="I80" s="16">
        <v>0</v>
      </c>
      <c r="J80" s="16">
        <f t="shared" si="1"/>
        <v>0</v>
      </c>
      <c r="K80" s="2"/>
      <c r="L80" s="11"/>
      <c r="M80" s="11"/>
      <c r="N80" s="11"/>
      <c r="O80" s="11"/>
    </row>
    <row r="81" spans="1:15" ht="17.100000000000001" customHeight="1" x14ac:dyDescent="0.3">
      <c r="A81" s="8">
        <v>9900</v>
      </c>
      <c r="B81" s="6"/>
      <c r="C81" s="7"/>
      <c r="D81" s="13" t="s">
        <v>90</v>
      </c>
      <c r="E81" s="16">
        <v>0</v>
      </c>
      <c r="F81" s="16">
        <f t="shared" si="11"/>
        <v>0</v>
      </c>
      <c r="G81" s="16">
        <v>0</v>
      </c>
      <c r="H81" s="16">
        <v>0</v>
      </c>
      <c r="I81" s="16">
        <v>0</v>
      </c>
      <c r="J81" s="16">
        <f t="shared" si="1"/>
        <v>0</v>
      </c>
      <c r="K81" s="2"/>
      <c r="L81" s="11"/>
      <c r="M81" s="11"/>
      <c r="N81" s="11"/>
      <c r="O81" s="11"/>
    </row>
    <row r="82" spans="1:15" ht="21.95" customHeight="1" thickBot="1" x14ac:dyDescent="0.35">
      <c r="A82" s="1"/>
      <c r="B82" s="50" t="s">
        <v>53</v>
      </c>
      <c r="C82" s="51"/>
      <c r="D82" s="52"/>
      <c r="E82" s="25">
        <f>E58+E48+E38+E28+E18+E10+E62+E70+E74</f>
        <v>724468459441</v>
      </c>
      <c r="F82" s="25">
        <f t="shared" si="3"/>
        <v>31216267747.150024</v>
      </c>
      <c r="G82" s="25">
        <f>G58+G48+G38+G28+G18+G10+G62+G70+G74</f>
        <v>755684727188.15002</v>
      </c>
      <c r="H82" s="25">
        <f>H58+H48+H38+H28+H18+H10+H62+H70+H74</f>
        <v>757390204253.18018</v>
      </c>
      <c r="I82" s="25">
        <f>I58+I48+I38+I28+I18+I10+I62+I70+I74</f>
        <v>752628453912.8999</v>
      </c>
      <c r="J82" s="25">
        <f t="shared" si="1"/>
        <v>-1705477065.0301514</v>
      </c>
      <c r="K82" s="2"/>
    </row>
    <row r="83" spans="1:15" x14ac:dyDescent="0.3">
      <c r="A83" s="1"/>
      <c r="B83" s="46" t="s">
        <v>54</v>
      </c>
      <c r="C83" s="46"/>
      <c r="D83" s="46"/>
      <c r="E83" s="46"/>
      <c r="F83" s="46"/>
      <c r="G83" s="46"/>
      <c r="H83" s="46"/>
      <c r="I83" s="46"/>
      <c r="J83" s="46"/>
      <c r="K83" s="2"/>
    </row>
    <row r="84" spans="1:15" x14ac:dyDescent="0.3">
      <c r="A84" s="1"/>
      <c r="B84" s="2"/>
      <c r="C84" s="47" t="s">
        <v>55</v>
      </c>
      <c r="D84" s="47"/>
      <c r="E84" s="47"/>
      <c r="F84" s="47"/>
      <c r="G84" s="47"/>
      <c r="H84" s="47"/>
      <c r="I84" s="47"/>
      <c r="J84" s="47"/>
      <c r="K84" s="2"/>
    </row>
    <row r="85" spans="1:15" x14ac:dyDescent="0.3">
      <c r="A85" s="1"/>
      <c r="B85" s="2"/>
      <c r="C85" s="2"/>
      <c r="D85" s="2"/>
      <c r="E85" s="3"/>
      <c r="G85" s="3"/>
      <c r="H85" s="3"/>
      <c r="I85" s="3"/>
      <c r="J85" s="3"/>
      <c r="K85" s="2"/>
    </row>
  </sheetData>
  <mergeCells count="19">
    <mergeCell ref="B83:J83"/>
    <mergeCell ref="C84:J84"/>
    <mergeCell ref="C18:D18"/>
    <mergeCell ref="C28:D28"/>
    <mergeCell ref="C38:D38"/>
    <mergeCell ref="C48:D48"/>
    <mergeCell ref="C58:D58"/>
    <mergeCell ref="B82:D82"/>
    <mergeCell ref="C62:D62"/>
    <mergeCell ref="C70:D70"/>
    <mergeCell ref="C74:D74"/>
    <mergeCell ref="C10:D10"/>
    <mergeCell ref="B2:J2"/>
    <mergeCell ref="B3:J3"/>
    <mergeCell ref="B5:J5"/>
    <mergeCell ref="B6:J6"/>
    <mergeCell ref="B4:J4"/>
    <mergeCell ref="B7:D8"/>
    <mergeCell ref="E7:J7"/>
  </mergeCells>
  <printOptions horizontalCentered="1"/>
  <pageMargins left="0.31496062992125984" right="0.31496062992125984" top="0.39370078740157483" bottom="0.39370078740157483" header="0.39370078740157483" footer="0.39370078740157483"/>
  <pageSetup scale="49" pageOrder="overThenDown" orientation="portrait" horizontalDpi="300" verticalDpi="300" r:id="rId1"/>
  <headerFooter alignWithMargins="0"/>
  <ignoredErrors>
    <ignoredError sqref="F18 F28 F48 F58 F82 F74 F70 F71:F73 E70 G70:J70 F81 E74 G74:J74 F62 F63 E62 G62:J62 F75:F80 J63 J71:J73 J81 J75:J80" formula="1"/>
    <ignoredError sqref="F38" formula="1" formulaRange="1"/>
    <ignoredError sqref="F39:F43 E38 G38:J38 J39:J43" formulaRange="1"/>
    <ignoredError sqref="E9:J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0BB97-7034-4FEE-8AB7-EA6ACE240345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41323e7-4a37-4328-9476-1562d83fb716"/>
    <ds:schemaRef ds:uri="http://schemas.microsoft.com/office/2006/metadata/properties"/>
    <ds:schemaRef ds:uri="2407ad14-c522-443f-b316-83a0ee113f8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AD41C3-C6EB-4DFA-AC4B-BDEB11D6D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C130A0-5DD0-4FCF-A3F6-13D6CA647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EAEP_OBJGASTO</vt:lpstr>
      <vt:lpstr>EAEP_OBJGASTO!Área_de_impresión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2026-07-16T20:11:26Z</cp:lastPrinted>
  <dcterms:created xsi:type="dcterms:W3CDTF">2019-12-03T00:30:59Z</dcterms:created>
  <dcterms:modified xsi:type="dcterms:W3CDTF">2026-07-16T20:11:28Z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