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Formatos_SIPOT\Presupuestal\"/>
    </mc:Choice>
  </mc:AlternateContent>
  <xr:revisionPtr revIDLastSave="0" documentId="13_ncr:1_{55D3741A-8E40-437E-B81E-3E6C052410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_OBJGASTO" sheetId="1" r:id="rId1"/>
  </sheets>
  <definedNames>
    <definedName name="_xlnm.Print_Area" localSheetId="0">EAEP_OBJGASTO!$B$2:$J$87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F45" i="1"/>
  <c r="J16" i="1"/>
  <c r="F16" i="1"/>
  <c r="F26" i="1"/>
  <c r="J26" i="1"/>
  <c r="J40" i="1"/>
  <c r="J39" i="1"/>
  <c r="F40" i="1"/>
  <c r="F39" i="1"/>
  <c r="J71" i="1"/>
  <c r="I74" i="1"/>
  <c r="H74" i="1"/>
  <c r="G74" i="1"/>
  <c r="E74" i="1"/>
  <c r="J81" i="1"/>
  <c r="J80" i="1"/>
  <c r="J79" i="1"/>
  <c r="J78" i="1"/>
  <c r="J77" i="1"/>
  <c r="J76" i="1"/>
  <c r="J75" i="1"/>
  <c r="F81" i="1"/>
  <c r="F80" i="1"/>
  <c r="F79" i="1"/>
  <c r="F78" i="1"/>
  <c r="F77" i="1"/>
  <c r="F76" i="1"/>
  <c r="F75" i="1"/>
  <c r="I70" i="1"/>
  <c r="H70" i="1"/>
  <c r="G70" i="1"/>
  <c r="J70" i="1" s="1"/>
  <c r="E70" i="1"/>
  <c r="J73" i="1"/>
  <c r="J72" i="1"/>
  <c r="F73" i="1"/>
  <c r="F72" i="1"/>
  <c r="F71" i="1"/>
  <c r="J61" i="1"/>
  <c r="F61" i="1"/>
  <c r="J59" i="1"/>
  <c r="F59" i="1"/>
  <c r="J57" i="1"/>
  <c r="J56" i="1"/>
  <c r="J55" i="1"/>
  <c r="F55" i="1"/>
  <c r="F57" i="1"/>
  <c r="F56" i="1"/>
  <c r="J53" i="1"/>
  <c r="F53" i="1"/>
  <c r="J74" i="1"/>
  <c r="F74" i="1"/>
  <c r="F70" i="1"/>
  <c r="F69" i="1"/>
  <c r="E62" i="1"/>
  <c r="J69" i="1" l="1"/>
  <c r="I58" i="1" l="1"/>
  <c r="H58" i="1"/>
  <c r="G58" i="1"/>
  <c r="F52" i="1"/>
  <c r="E58" i="1"/>
  <c r="E48" i="1" l="1"/>
  <c r="G48" i="1"/>
  <c r="H48" i="1"/>
  <c r="I48" i="1"/>
  <c r="F50" i="1"/>
  <c r="J52" i="1"/>
  <c r="J60" i="1"/>
  <c r="J46" i="1"/>
  <c r="F46" i="1"/>
  <c r="I38" i="1" l="1"/>
  <c r="J37" i="1"/>
  <c r="J31" i="1"/>
  <c r="J33" i="1"/>
  <c r="J21" i="1"/>
  <c r="J24" i="1"/>
  <c r="J17" i="1"/>
  <c r="F32" i="1"/>
  <c r="F37" i="1"/>
  <c r="J27" i="1"/>
  <c r="J32" i="1"/>
  <c r="F22" i="1"/>
  <c r="J22" i="1"/>
  <c r="F20" i="1"/>
  <c r="H38" i="1"/>
  <c r="F23" i="1"/>
  <c r="J34" i="1"/>
  <c r="J23" i="1"/>
  <c r="I18" i="1"/>
  <c r="J35" i="1"/>
  <c r="H28" i="1"/>
  <c r="E38" i="1"/>
  <c r="J36" i="1"/>
  <c r="E18" i="1"/>
  <c r="I28" i="1"/>
  <c r="J20" i="1"/>
  <c r="I10" i="1"/>
  <c r="J51" i="1"/>
  <c r="J54" i="1"/>
  <c r="J42" i="1"/>
  <c r="J44" i="1"/>
  <c r="J47" i="1"/>
  <c r="J30" i="1"/>
  <c r="J29" i="1"/>
  <c r="J25" i="1"/>
  <c r="J19" i="1"/>
  <c r="J13" i="1"/>
  <c r="J14" i="1"/>
  <c r="F60" i="1"/>
  <c r="F51" i="1"/>
  <c r="F54" i="1"/>
  <c r="F44" i="1"/>
  <c r="F42" i="1"/>
  <c r="F29" i="1"/>
  <c r="F36" i="1"/>
  <c r="F33" i="1"/>
  <c r="F25" i="1"/>
  <c r="F24" i="1"/>
  <c r="F13" i="1"/>
  <c r="F17" i="1"/>
  <c r="J58" i="1"/>
  <c r="F49" i="1"/>
  <c r="F43" i="1"/>
  <c r="F41" i="1"/>
  <c r="E28" i="1"/>
  <c r="J50" i="1"/>
  <c r="J49" i="1"/>
  <c r="F47" i="1"/>
  <c r="J43" i="1"/>
  <c r="G38" i="1"/>
  <c r="J41" i="1"/>
  <c r="F34" i="1"/>
  <c r="G28" i="1"/>
  <c r="F35" i="1"/>
  <c r="F30" i="1"/>
  <c r="F31" i="1"/>
  <c r="F12" i="1"/>
  <c r="E10" i="1"/>
  <c r="F15" i="1"/>
  <c r="H18" i="1"/>
  <c r="F19" i="1"/>
  <c r="G18" i="1"/>
  <c r="F27" i="1"/>
  <c r="F14" i="1"/>
  <c r="J12" i="1"/>
  <c r="J15" i="1"/>
  <c r="H10" i="1"/>
  <c r="G10" i="1"/>
  <c r="J11" i="1"/>
  <c r="F11" i="1"/>
  <c r="E82" i="1" l="1"/>
  <c r="F58" i="1"/>
  <c r="J48" i="1"/>
  <c r="F18" i="1"/>
  <c r="F48" i="1"/>
  <c r="J10" i="1"/>
  <c r="F10" i="1"/>
  <c r="J38" i="1"/>
  <c r="F38" i="1"/>
  <c r="J28" i="1"/>
  <c r="F28" i="1"/>
  <c r="J18" i="1"/>
  <c r="I62" i="1" l="1"/>
  <c r="I82" i="1" s="1"/>
  <c r="H62" i="1"/>
  <c r="H82" i="1" s="1"/>
  <c r="G62" i="1"/>
  <c r="J64" i="1"/>
  <c r="F64" i="1"/>
  <c r="J68" i="1"/>
  <c r="F68" i="1"/>
  <c r="J67" i="1"/>
  <c r="F67" i="1"/>
  <c r="J65" i="1"/>
  <c r="F65" i="1"/>
  <c r="J66" i="1"/>
  <c r="F66" i="1"/>
  <c r="J63" i="1"/>
  <c r="F63" i="1"/>
  <c r="J62" i="1" l="1"/>
  <c r="F82" i="1"/>
  <c r="F62" i="1"/>
  <c r="J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tc={A02C6B18-6077-499E-BF99-2AB3644A1C31}</author>
  </authors>
  <commentList>
    <comment ref="D45" authorId="0" shapeId="0" xr:uid="{A02C6B18-6077-499E-BF99-2AB3644A1C3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Respetar conforme al instructivo de llenado la expresión monetaria tal cual lo indica el MGC.
Agregar los conceptos faltantes en 0 en caso de no tener información. (Ver comparación y tabla completa en MGC).
</t>
      </text>
    </comment>
  </commentList>
</comments>
</file>

<file path=xl/sharedStrings.xml><?xml version="1.0" encoding="utf-8"?>
<sst xmlns="http://schemas.openxmlformats.org/spreadsheetml/2006/main" count="94" uniqueCount="94">
  <si>
    <t>Instituto Mexicano Del Seguro Social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</si>
  <si>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</si>
  <si>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</si>
  <si>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</si>
  <si>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</si>
  <si>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</si>
  <si>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</si>
  <si>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</si>
  <si>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</si>
  <si>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</si>
  <si>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</si>
  <si>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</si>
  <si>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</si>
  <si>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</si>
  <si>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</si>
  <si>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</si>
  <si>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</si>
  <si>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</si>
  <si>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</si>
  <si>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</si>
  <si>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</si>
  <si>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</si>
  <si>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</si>
  <si>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</si>
  <si>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</si>
  <si>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</si>
  <si>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</si>
  <si>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</si>
  <si>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</si>
  <si>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</si>
  <si>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</si>
  <si>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</si>
  <si>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</si>
  <si>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</si>
  <si>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</si>
  <si>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</si>
  <si>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</si>
  <si>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</si>
  <si>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</si>
  <si>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</si>
  <si>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</si>
  <si>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Subsidios y subvenciones</t>
  </si>
  <si>
    <t>Ayudas sociales</t>
  </si>
  <si>
    <t>Pensiones y jubilaciones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</si>
  <si>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</si>
  <si>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</si>
  <si>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</si>
  <si>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</si>
  <si>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</si>
  <si>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</si>
  <si>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</si>
  <si>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Inversión pública</t>
  </si>
  <si>
    <t>Obra pública en bienes propios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</si>
  <si>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</si>
  <si>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</si>
  <si>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</si>
  <si>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Transferencias a fideicomisos, mandatos y otros análogos</t>
  </si>
  <si>
    <t>Donativos</t>
  </si>
  <si>
    <t>Del 1 de enero al 31 de diciembre del 2025</t>
  </si>
  <si>
    <t>Inversiones financieras y otras provisiones</t>
  </si>
  <si>
    <t>Provisiones para contingencias y otras erogaciones especiales</t>
  </si>
  <si>
    <t xml:space="preserve">Estado Analítico del Ejercicio del Presupuesto de Egresos </t>
  </si>
  <si>
    <t>Clasificación por Objeto del Gasto (Capítulo y Concepto) 1/</t>
  </si>
  <si>
    <t>(Cifras en Pesos)</t>
  </si>
  <si>
    <t>Egresos</t>
  </si>
  <si>
    <t>Previsiones</t>
  </si>
  <si>
    <t>Materiales y suministros para la seguridad</t>
  </si>
  <si>
    <t>Transferencias internas y asignaciones al sector público</t>
  </si>
  <si>
    <t>Transferencias al resto del sector público</t>
  </si>
  <si>
    <t>Equipo de defensa y seguridad</t>
  </si>
  <si>
    <t>Activos biológicos</t>
  </si>
  <si>
    <t>Bienes inmuebles</t>
  </si>
  <si>
    <t>Activos intangibles</t>
  </si>
  <si>
    <t>Obra pública en bienes de dominio público</t>
  </si>
  <si>
    <t xml:space="preserve">Proyectos productivos y acciones de fomento </t>
  </si>
  <si>
    <t xml:space="preserve">Inversiones para el fomento de actividades productivas </t>
  </si>
  <si>
    <t xml:space="preserve">Acciones y participaciones de capital </t>
  </si>
  <si>
    <t xml:space="preserve">Compra de títulos y valores </t>
  </si>
  <si>
    <t>Concesión de préstamos</t>
  </si>
  <si>
    <t>Inversiones en fideicomisos, mandatos y otros análogos</t>
  </si>
  <si>
    <t>Otras inversiones financieras</t>
  </si>
  <si>
    <t>Participaciones y aportaciones</t>
  </si>
  <si>
    <t xml:space="preserve">Participaciones </t>
  </si>
  <si>
    <t xml:space="preserve">Aportaciones </t>
  </si>
  <si>
    <t>Convenios</t>
  </si>
  <si>
    <t>Amortización de la deuda pública</t>
  </si>
  <si>
    <t>Intereses de la deuda pública</t>
  </si>
  <si>
    <t xml:space="preserve">Comisiones de la deuda pública </t>
  </si>
  <si>
    <t>Gastos de la deuda pública</t>
  </si>
  <si>
    <t>Costos por coberturas</t>
  </si>
  <si>
    <t>Apoyos financieros</t>
  </si>
  <si>
    <t>Adeudos de ejercicios anteriores fiscales anteriores (Adefas)</t>
  </si>
  <si>
    <t>Deuda pública</t>
  </si>
  <si>
    <t>Transferencias a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</si>
</sst>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 tint="-0.34998626667073579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43" fontId="4" fillId="2" borderId="0" xfId="2" applyFont="1" applyFill="1" applyAlignment="1">
      <alignment horizontal="left" vertical="top" wrapText="1"/>
    </xf>
    <xf numFmtId="0" fontId="5" fillId="0" borderId="0" xfId="1" applyFont="1"/>
    <xf numFmtId="43" fontId="7" fillId="0" borderId="1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43" fontId="7" fillId="0" borderId="5" xfId="2" applyFont="1" applyBorder="1" applyAlignment="1">
      <alignment horizontal="center" vertical="center" wrapText="1"/>
    </xf>
    <xf numFmtId="0" fontId="3" fillId="0" borderId="0" xfId="1" applyFont="1"/>
    <xf numFmtId="0" fontId="4" fillId="2" borderId="6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center" wrapText="1"/>
    </xf>
    <xf numFmtId="43" fontId="6" fillId="2" borderId="7" xfId="2" applyFont="1" applyFill="1" applyBorder="1" applyAlignment="1">
      <alignment horizontal="right" vertical="center" wrapText="1"/>
    </xf>
    <xf numFmtId="0" fontId="3" fillId="3" borderId="0" xfId="1" applyFont="1" applyFill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8" xfId="1" applyFont="1" applyBorder="1" applyAlignment="1">
      <alignment horizontal="left" vertical="center" wrapText="1"/>
    </xf>
    <xf numFmtId="43" fontId="4" fillId="2" borderId="7" xfId="2" applyFont="1" applyFill="1" applyBorder="1" applyAlignment="1">
      <alignment horizontal="right" vertical="center" wrapText="1"/>
    </xf>
    <xf numFmtId="3" fontId="5" fillId="0" borderId="0" xfId="1" applyNumberFormat="1" applyFont="1"/>
    <xf numFmtId="0" fontId="6" fillId="0" borderId="0" xfId="1" applyFont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43" fontId="6" fillId="2" borderId="9" xfId="2" applyFont="1" applyFill="1" applyBorder="1" applyAlignment="1">
      <alignment horizontal="right" vertical="center" wrapText="1"/>
    </xf>
    <xf numFmtId="43" fontId="5" fillId="0" borderId="0" xfId="2" applyFont="1"/>
    <xf numFmtId="1" fontId="4" fillId="2" borderId="7" xfId="2" applyNumberFormat="1" applyFont="1" applyFill="1" applyBorder="1" applyAlignment="1">
      <alignment horizontal="right" vertical="center" wrapText="1"/>
    </xf>
    <xf numFmtId="0" fontId="4" fillId="0" borderId="6" xfId="1" applyFont="1" applyBorder="1" applyAlignment="1">
      <alignment horizontal="left" vertical="top" wrapText="1"/>
    </xf>
    <xf numFmtId="37" fontId="4" fillId="0" borderId="7" xfId="2" applyNumberFormat="1" applyFont="1" applyFill="1" applyBorder="1" applyAlignment="1">
      <alignment horizontal="right" vertical="center" wrapText="1"/>
    </xf>
    <xf numFmtId="1" fontId="6" fillId="2" borderId="7" xfId="2" applyNumberFormat="1" applyFont="1" applyFill="1" applyBorder="1" applyAlignment="1">
      <alignment horizontal="right" vertical="center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horizontal="left" vertical="center" wrapText="1"/>
    </xf>
    <xf numFmtId="0" fontId="6" fillId="2" borderId="20" xfId="1" applyFont="1" applyFill="1" applyBorder="1" applyAlignment="1">
      <alignment horizontal="left" vertical="center" wrapText="1"/>
    </xf>
    <xf numFmtId="0" fontId="6" fillId="2" borderId="21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43" fontId="6" fillId="2" borderId="24" xfId="2" applyFont="1" applyFill="1" applyBorder="1" applyAlignment="1">
      <alignment horizontal="center" vertical="center" wrapText="1"/>
    </xf>
    <xf numFmtId="43" fontId="6" fillId="2" borderId="23" xfId="2" applyFont="1" applyFill="1" applyBorder="1" applyAlignment="1">
      <alignment horizontal="center" vertical="center" wrapText="1"/>
    </xf>
    <xf numFmtId="0" fontId="4" fillId="2" borderId="7" xfId="2" applyNumberFormat="1" applyFont="1" applyFill="1" applyBorder="1" applyAlignment="1">
      <alignment horizontal="right" vertical="center" wrapText="1"/>
    </xf>
    <xf numFmtId="0" fontId="4" fillId="0" borderId="7" xfId="2" applyNumberFormat="1" applyFont="1" applyFill="1" applyBorder="1" applyAlignment="1">
      <alignment horizontal="right" vertical="center" wrapText="1"/>
    </xf>
    <xf numFmtId="0" fontId="6" fillId="2" borderId="7" xfId="2" applyNumberFormat="1" applyFont="1" applyFill="1" applyBorder="1" applyAlignment="1">
      <alignment horizontal="right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85725</xdr:rowOff>
    </xdr:from>
    <xdr:to>
      <xdr:col>3</xdr:col>
      <xdr:colOff>495300</xdr:colOff>
      <xdr:row>4</xdr:row>
      <xdr:rowOff>46159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39B2397A-70B3-C6DF-965B-773CCA33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23875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a Tinoco Zugayde" id="{14307A71-7372-49E2-A1AF-8E99EB5A9489}" userId="S::claudia.tinoco@imss.gob.mx::73c99b13-4918-48f0-bb22-4a16d74bb78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5" dT="2026-01-22T23:55:00.91" personId="{14307A71-7372-49E2-A1AF-8E99EB5A9489}" id="{A02C6B18-6077-499E-BF99-2AB3644A1C31}">
    <text xml:space="preserve">Respetar conforme al instructivo de llenado la expresión monetaria tal cual lo indica el MGC.
Agregar los conceptos faltantes en 0 en caso de no tener información. (Ver comparación y tabla completa en MGC).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showGridLines="0" tabSelected="1" view="pageBreakPreview" zoomScale="85" zoomScaleNormal="85" zoomScaleSheetLayoutView="85" workbookViewId="0">
      <selection activeCell="G39" sqref="G39"/>
    </sheetView>
  </sheetViews>
  <sheetFormatPr baseColWidth="10" defaultColWidth="9.109375" defaultRowHeight="15" x14ac:dyDescent="0.35"/>
  <cols>
    <col min="1" max="1" width="12.44140625" style="10" customWidth="1"/>
    <col min="2" max="3" width="2.5546875" style="4" customWidth="1"/>
    <col min="4" max="4" width="70" style="4" customWidth="1"/>
    <col min="5" max="5" width="22.109375" style="22" bestFit="1" customWidth="1"/>
    <col min="6" max="6" width="19.5546875" style="22" bestFit="1" customWidth="1"/>
    <col min="7" max="7" width="22" style="22" bestFit="1" customWidth="1"/>
    <col min="8" max="8" width="21.6640625" style="22" bestFit="1" customWidth="1"/>
    <col min="9" max="9" width="21.33203125" style="22" bestFit="1" customWidth="1"/>
    <col min="10" max="10" width="19.5546875" style="22" bestFit="1" customWidth="1"/>
    <col min="11" max="11" width="4.109375" style="4" customWidth="1"/>
    <col min="12" max="16384" width="9.109375" style="4"/>
  </cols>
  <sheetData>
    <row r="1" spans="1:15" ht="35.1" customHeight="1" thickBot="1" x14ac:dyDescent="0.4">
      <c r="A1" s="1"/>
      <c r="B1" s="2"/>
      <c r="C1" s="2"/>
      <c r="D1" s="2"/>
      <c r="E1" s="3"/>
      <c r="F1" s="3"/>
      <c r="G1" s="3"/>
      <c r="H1" s="3"/>
      <c r="I1" s="3"/>
      <c r="J1" s="3"/>
      <c r="K1" s="2"/>
    </row>
    <row r="2" spans="1:15" x14ac:dyDescent="0.35">
      <c r="A2" s="1"/>
      <c r="B2" s="36" t="s">
        <v>0</v>
      </c>
      <c r="C2" s="37"/>
      <c r="D2" s="37"/>
      <c r="E2" s="37"/>
      <c r="F2" s="37"/>
      <c r="G2" s="37"/>
      <c r="H2" s="37"/>
      <c r="I2" s="37"/>
      <c r="J2" s="38"/>
      <c r="K2" s="2"/>
    </row>
    <row r="3" spans="1:15" x14ac:dyDescent="0.35">
      <c r="A3" s="1"/>
      <c r="B3" s="39" t="s">
        <v>61</v>
      </c>
      <c r="C3" s="40"/>
      <c r="D3" s="40"/>
      <c r="E3" s="40"/>
      <c r="F3" s="40"/>
      <c r="G3" s="40"/>
      <c r="H3" s="40"/>
      <c r="I3" s="40"/>
      <c r="J3" s="41"/>
      <c r="K3" s="2"/>
    </row>
    <row r="4" spans="1:15" ht="16.2" customHeight="1" x14ac:dyDescent="0.35">
      <c r="A4" s="1"/>
      <c r="B4" s="39" t="s">
        <v>62</v>
      </c>
      <c r="C4" s="40"/>
      <c r="D4" s="40"/>
      <c r="E4" s="40"/>
      <c r="F4" s="40"/>
      <c r="G4" s="40"/>
      <c r="H4" s="40"/>
      <c r="I4" s="40"/>
      <c r="J4" s="41"/>
      <c r="K4" s="2"/>
    </row>
    <row r="5" spans="1:15" x14ac:dyDescent="0.35">
      <c r="A5" s="1"/>
      <c r="B5" s="39" t="s">
        <v>58</v>
      </c>
      <c r="C5" s="40"/>
      <c r="D5" s="40"/>
      <c r="E5" s="40"/>
      <c r="F5" s="40"/>
      <c r="G5" s="40"/>
      <c r="H5" s="40"/>
      <c r="I5" s="40"/>
      <c r="J5" s="41"/>
      <c r="K5" s="2"/>
    </row>
    <row r="6" spans="1:15" ht="15.6" thickBot="1" x14ac:dyDescent="0.4">
      <c r="A6" s="1"/>
      <c r="B6" s="42" t="s">
        <v>63</v>
      </c>
      <c r="C6" s="43"/>
      <c r="D6" s="43"/>
      <c r="E6" s="43"/>
      <c r="F6" s="43"/>
      <c r="G6" s="43"/>
      <c r="H6" s="43"/>
      <c r="I6" s="43"/>
      <c r="J6" s="44"/>
      <c r="K6" s="2"/>
    </row>
    <row r="7" spans="1:15" ht="12" customHeight="1" thickBot="1" x14ac:dyDescent="0.4">
      <c r="A7" s="1"/>
      <c r="B7" s="45" t="s">
        <v>1</v>
      </c>
      <c r="C7" s="45"/>
      <c r="D7" s="45"/>
      <c r="E7" s="47" t="s">
        <v>64</v>
      </c>
      <c r="F7" s="48"/>
      <c r="G7" s="48"/>
      <c r="H7" s="48"/>
      <c r="I7" s="48"/>
      <c r="J7" s="48"/>
      <c r="K7" s="2"/>
    </row>
    <row r="8" spans="1:15" ht="39.9" customHeight="1" x14ac:dyDescent="0.35">
      <c r="A8" s="1"/>
      <c r="B8" s="46"/>
      <c r="C8" s="46"/>
      <c r="D8" s="46"/>
      <c r="E8" s="5" t="s">
        <v>2</v>
      </c>
      <c r="F8" s="5" t="s">
        <v>3</v>
      </c>
      <c r="G8" s="5" t="s">
        <v>4</v>
      </c>
      <c r="H8" s="5" t="s">
        <v>5</v>
      </c>
      <c r="I8" s="5" t="s">
        <v>6</v>
      </c>
      <c r="J8" s="5" t="s">
        <v>7</v>
      </c>
      <c r="K8" s="2"/>
    </row>
    <row r="9" spans="1:15" ht="15" customHeight="1" x14ac:dyDescent="0.35">
      <c r="A9" s="1"/>
      <c r="B9" s="6"/>
      <c r="C9" s="7"/>
      <c r="D9" s="8"/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2"/>
    </row>
    <row r="10" spans="1:15" ht="17.100000000000001" customHeight="1" x14ac:dyDescent="0.35">
      <c r="B10" s="11"/>
      <c r="C10" s="31" t="s">
        <v>14</v>
      </c>
      <c r="D10" s="32"/>
      <c r="E10" s="13">
        <f>SUM(E11:E17)</f>
        <v>276781748987</v>
      </c>
      <c r="F10" s="13">
        <f>G10-E10</f>
        <v>13363469942</v>
      </c>
      <c r="G10" s="13">
        <f>SUM(G11:G17)</f>
        <v>290145218929</v>
      </c>
      <c r="H10" s="13">
        <f>SUM(H11:H17)</f>
        <v>328704131189.08093</v>
      </c>
      <c r="I10" s="13">
        <f>SUM(I11:I17)</f>
        <v>315297836352.57062</v>
      </c>
      <c r="J10" s="13">
        <f>G10-H10</f>
        <v>-38558912260.080933</v>
      </c>
      <c r="K10" s="2"/>
    </row>
    <row r="11" spans="1:15" ht="17.100000000000001" customHeight="1" x14ac:dyDescent="0.35">
      <c r="A11" s="14">
        <v>1100</v>
      </c>
      <c r="B11" s="11"/>
      <c r="C11" s="15"/>
      <c r="D11" s="16" t="s">
        <v>15</v>
      </c>
      <c r="E11" s="17">
        <v>41355949428</v>
      </c>
      <c r="F11" s="17">
        <f t="shared" ref="F11:F82" si="0">G11-E11</f>
        <v>9803352783</v>
      </c>
      <c r="G11" s="17">
        <v>51159302211</v>
      </c>
      <c r="H11" s="17">
        <v>45741549918.710007</v>
      </c>
      <c r="I11" s="17">
        <v>45713404095.199821</v>
      </c>
      <c r="J11" s="17">
        <f t="shared" ref="J11:J82" si="1">G11-H11</f>
        <v>5417752292.2899933</v>
      </c>
      <c r="K11" s="2"/>
      <c r="L11" s="18"/>
      <c r="M11" s="18"/>
      <c r="N11" s="18"/>
      <c r="O11" s="18"/>
    </row>
    <row r="12" spans="1:15" ht="17.100000000000001" customHeight="1" x14ac:dyDescent="0.35">
      <c r="A12" s="14">
        <v>1200</v>
      </c>
      <c r="B12" s="11"/>
      <c r="C12" s="15"/>
      <c r="D12" s="16" t="s">
        <v>16</v>
      </c>
      <c r="E12" s="17">
        <v>2770033369</v>
      </c>
      <c r="F12" s="17">
        <f t="shared" si="0"/>
        <v>436694593</v>
      </c>
      <c r="G12" s="17">
        <v>3206727962</v>
      </c>
      <c r="H12" s="17">
        <v>3516156427.7899985</v>
      </c>
      <c r="I12" s="17">
        <v>3523904056.1499996</v>
      </c>
      <c r="J12" s="17">
        <f t="shared" ref="J12:J17" si="2">G12-H12</f>
        <v>-309428465.78999853</v>
      </c>
      <c r="K12" s="2"/>
      <c r="L12" s="18"/>
      <c r="M12" s="18"/>
      <c r="N12" s="18"/>
      <c r="O12" s="18"/>
    </row>
    <row r="13" spans="1:15" ht="17.100000000000001" customHeight="1" x14ac:dyDescent="0.35">
      <c r="A13" s="14">
        <v>1300</v>
      </c>
      <c r="B13" s="11"/>
      <c r="C13" s="15"/>
      <c r="D13" s="16" t="s">
        <v>17</v>
      </c>
      <c r="E13" s="17">
        <v>34193071531</v>
      </c>
      <c r="F13" s="17">
        <f t="shared" si="0"/>
        <v>-12635527918</v>
      </c>
      <c r="G13" s="17">
        <v>21557543613</v>
      </c>
      <c r="H13" s="17">
        <v>39408287292.330078</v>
      </c>
      <c r="I13" s="17">
        <v>39408512014.16008</v>
      </c>
      <c r="J13" s="17">
        <f t="shared" si="2"/>
        <v>-17850743679.330078</v>
      </c>
      <c r="K13" s="2"/>
      <c r="L13" s="18"/>
      <c r="M13" s="18"/>
      <c r="N13" s="18"/>
      <c r="O13" s="18"/>
    </row>
    <row r="14" spans="1:15" ht="17.100000000000001" customHeight="1" x14ac:dyDescent="0.35">
      <c r="A14" s="14">
        <v>1400</v>
      </c>
      <c r="B14" s="11"/>
      <c r="C14" s="15"/>
      <c r="D14" s="16" t="s">
        <v>18</v>
      </c>
      <c r="E14" s="17">
        <v>36862518715</v>
      </c>
      <c r="F14" s="17">
        <f t="shared" si="0"/>
        <v>-1935026329</v>
      </c>
      <c r="G14" s="17">
        <v>34927492386</v>
      </c>
      <c r="H14" s="17">
        <v>49332028522.600029</v>
      </c>
      <c r="I14" s="17">
        <v>44267209051.170013</v>
      </c>
      <c r="J14" s="17">
        <f t="shared" si="2"/>
        <v>-14404536136.600029</v>
      </c>
      <c r="K14" s="2"/>
      <c r="L14" s="18"/>
      <c r="M14" s="18"/>
      <c r="N14" s="18"/>
      <c r="O14" s="18"/>
    </row>
    <row r="15" spans="1:15" ht="17.100000000000001" customHeight="1" x14ac:dyDescent="0.35">
      <c r="A15" s="14">
        <v>1500</v>
      </c>
      <c r="B15" s="11"/>
      <c r="C15" s="15"/>
      <c r="D15" s="16" t="s">
        <v>19</v>
      </c>
      <c r="E15" s="17">
        <v>136684674090</v>
      </c>
      <c r="F15" s="17">
        <f t="shared" si="0"/>
        <v>13520047375.000031</v>
      </c>
      <c r="G15" s="17">
        <v>150204721465.00003</v>
      </c>
      <c r="H15" s="17">
        <v>159333344820.88086</v>
      </c>
      <c r="I15" s="17">
        <v>151012042929.12073</v>
      </c>
      <c r="J15" s="17">
        <f t="shared" si="2"/>
        <v>-9128623355.8808289</v>
      </c>
      <c r="K15" s="2"/>
      <c r="L15" s="18"/>
      <c r="M15" s="18"/>
      <c r="N15" s="18"/>
      <c r="O15" s="18"/>
    </row>
    <row r="16" spans="1:15" ht="17.100000000000001" customHeight="1" x14ac:dyDescent="0.35">
      <c r="A16" s="14">
        <v>1600</v>
      </c>
      <c r="B16" s="11"/>
      <c r="C16" s="15"/>
      <c r="D16" s="16" t="s">
        <v>65</v>
      </c>
      <c r="E16" s="23">
        <v>0</v>
      </c>
      <c r="F16" s="23">
        <f t="shared" si="0"/>
        <v>0</v>
      </c>
      <c r="G16" s="23">
        <v>0</v>
      </c>
      <c r="H16" s="23">
        <v>0</v>
      </c>
      <c r="I16" s="23">
        <v>0</v>
      </c>
      <c r="J16" s="23">
        <f t="shared" si="2"/>
        <v>0</v>
      </c>
      <c r="K16" s="2"/>
      <c r="L16" s="18"/>
      <c r="M16" s="18"/>
      <c r="N16" s="18"/>
      <c r="O16" s="18"/>
    </row>
    <row r="17" spans="1:15" ht="17.100000000000001" customHeight="1" x14ac:dyDescent="0.35">
      <c r="A17" s="14">
        <v>1700</v>
      </c>
      <c r="B17" s="11"/>
      <c r="C17" s="15"/>
      <c r="D17" s="16" t="s">
        <v>20</v>
      </c>
      <c r="E17" s="17">
        <v>24915501854</v>
      </c>
      <c r="F17" s="17">
        <f t="shared" si="0"/>
        <v>4173929438</v>
      </c>
      <c r="G17" s="17">
        <v>29089431292</v>
      </c>
      <c r="H17" s="17">
        <v>31372764206.769978</v>
      </c>
      <c r="I17" s="17">
        <v>31372764206.769943</v>
      </c>
      <c r="J17" s="17">
        <f t="shared" si="2"/>
        <v>-2283332914.7699776</v>
      </c>
      <c r="K17" s="2"/>
      <c r="L17" s="18"/>
      <c r="M17" s="18"/>
      <c r="N17" s="18"/>
      <c r="O17" s="18"/>
    </row>
    <row r="18" spans="1:15" ht="17.100000000000001" customHeight="1" x14ac:dyDescent="0.35">
      <c r="A18" s="14"/>
      <c r="B18" s="11"/>
      <c r="C18" s="29" t="s">
        <v>21</v>
      </c>
      <c r="D18" s="30"/>
      <c r="E18" s="13">
        <f>SUM(E19:E27)</f>
        <v>114113386953</v>
      </c>
      <c r="F18" s="13">
        <f t="shared" si="0"/>
        <v>16126724816.000076</v>
      </c>
      <c r="G18" s="13">
        <f>SUM(G19:G27)</f>
        <v>130240111769.00008</v>
      </c>
      <c r="H18" s="13">
        <f>SUM(H19:H27)</f>
        <v>109989820572.66988</v>
      </c>
      <c r="I18" s="13">
        <f>SUM(I19:I27)</f>
        <v>117404074015.20995</v>
      </c>
      <c r="J18" s="13">
        <f t="shared" si="1"/>
        <v>20250291196.3302</v>
      </c>
      <c r="K18" s="2"/>
      <c r="L18" s="18"/>
      <c r="M18" s="18"/>
      <c r="N18" s="18"/>
      <c r="O18" s="18"/>
    </row>
    <row r="19" spans="1:15" x14ac:dyDescent="0.35">
      <c r="A19" s="14">
        <v>2100</v>
      </c>
      <c r="B19" s="11"/>
      <c r="C19" s="15"/>
      <c r="D19" s="16" t="s">
        <v>22</v>
      </c>
      <c r="E19" s="17">
        <v>3965075489</v>
      </c>
      <c r="F19" s="17">
        <f t="shared" si="0"/>
        <v>-215900819.79000092</v>
      </c>
      <c r="G19" s="17">
        <v>3749174669.2099991</v>
      </c>
      <c r="H19" s="17">
        <v>2508109410.4200015</v>
      </c>
      <c r="I19" s="17">
        <v>3044068189.6199989</v>
      </c>
      <c r="J19" s="17">
        <f t="shared" si="1"/>
        <v>1241065258.7899976</v>
      </c>
      <c r="K19" s="2"/>
      <c r="L19" s="18"/>
      <c r="M19" s="18"/>
      <c r="N19" s="18"/>
      <c r="O19" s="18"/>
    </row>
    <row r="20" spans="1:15" ht="17.100000000000001" customHeight="1" x14ac:dyDescent="0.35">
      <c r="A20" s="14">
        <v>2200</v>
      </c>
      <c r="B20" s="11"/>
      <c r="C20" s="15"/>
      <c r="D20" s="16" t="s">
        <v>23</v>
      </c>
      <c r="E20" s="17">
        <v>3243208885</v>
      </c>
      <c r="F20" s="17">
        <f t="shared" si="0"/>
        <v>887062922.34999943</v>
      </c>
      <c r="G20" s="17">
        <v>4130271807.3499994</v>
      </c>
      <c r="H20" s="17">
        <v>3660948408.6899962</v>
      </c>
      <c r="I20" s="17">
        <v>3059181914.2999964</v>
      </c>
      <c r="J20" s="17">
        <f t="shared" si="1"/>
        <v>469323398.66000319</v>
      </c>
      <c r="K20" s="2"/>
      <c r="L20" s="18"/>
      <c r="M20" s="18"/>
      <c r="N20" s="18"/>
      <c r="O20" s="18"/>
    </row>
    <row r="21" spans="1:15" ht="17.100000000000001" customHeight="1" x14ac:dyDescent="0.35">
      <c r="A21" s="14">
        <v>2300</v>
      </c>
      <c r="B21" s="11"/>
      <c r="C21" s="15"/>
      <c r="D21" s="16" t="s">
        <v>24</v>
      </c>
      <c r="E21" s="23">
        <v>0</v>
      </c>
      <c r="F21" s="23">
        <v>0</v>
      </c>
      <c r="G21" s="17">
        <v>88053</v>
      </c>
      <c r="H21" s="17">
        <v>80918.239999999991</v>
      </c>
      <c r="I21" s="17">
        <v>82915.239999999991</v>
      </c>
      <c r="J21" s="17">
        <f t="shared" si="1"/>
        <v>7134.7600000000093</v>
      </c>
      <c r="K21" s="2"/>
      <c r="L21" s="18"/>
      <c r="M21" s="18"/>
      <c r="N21" s="18"/>
      <c r="O21" s="18"/>
    </row>
    <row r="22" spans="1:15" ht="17.100000000000001" customHeight="1" x14ac:dyDescent="0.35">
      <c r="A22" s="14">
        <v>2400</v>
      </c>
      <c r="B22" s="11"/>
      <c r="C22" s="15"/>
      <c r="D22" s="16" t="s">
        <v>25</v>
      </c>
      <c r="E22" s="17">
        <v>434982818</v>
      </c>
      <c r="F22" s="17">
        <f t="shared" si="0"/>
        <v>32703176.350000024</v>
      </c>
      <c r="G22" s="17">
        <v>467685994.35000002</v>
      </c>
      <c r="H22" s="17">
        <v>460263961.02999979</v>
      </c>
      <c r="I22" s="17">
        <v>472193172.84999967</v>
      </c>
      <c r="J22" s="17">
        <f t="shared" si="1"/>
        <v>7422033.3200002313</v>
      </c>
      <c r="K22" s="2"/>
      <c r="L22" s="18"/>
      <c r="M22" s="18"/>
      <c r="N22" s="18"/>
      <c r="O22" s="18"/>
    </row>
    <row r="23" spans="1:15" ht="17.100000000000001" customHeight="1" x14ac:dyDescent="0.35">
      <c r="A23" s="14">
        <v>2500</v>
      </c>
      <c r="B23" s="11"/>
      <c r="C23" s="15"/>
      <c r="D23" s="16" t="s">
        <v>26</v>
      </c>
      <c r="E23" s="17">
        <v>100475294883</v>
      </c>
      <c r="F23" s="17">
        <f t="shared" si="0"/>
        <v>13410056414.750076</v>
      </c>
      <c r="G23" s="17">
        <v>113885351297.75008</v>
      </c>
      <c r="H23" s="17">
        <v>98341759769.459885</v>
      </c>
      <c r="I23" s="17">
        <v>103671609486.43996</v>
      </c>
      <c r="J23" s="17">
        <f t="shared" si="1"/>
        <v>15543591528.290192</v>
      </c>
      <c r="K23" s="2"/>
      <c r="L23" s="18"/>
      <c r="M23" s="18"/>
      <c r="N23" s="18"/>
      <c r="O23" s="18"/>
    </row>
    <row r="24" spans="1:15" ht="17.100000000000001" customHeight="1" x14ac:dyDescent="0.35">
      <c r="A24" s="14">
        <v>2600</v>
      </c>
      <c r="B24" s="11"/>
      <c r="C24" s="15"/>
      <c r="D24" s="16" t="s">
        <v>27</v>
      </c>
      <c r="E24" s="17">
        <v>1316514154</v>
      </c>
      <c r="F24" s="17">
        <f t="shared" si="0"/>
        <v>132640184.06999969</v>
      </c>
      <c r="G24" s="17">
        <v>1449154338.0699997</v>
      </c>
      <c r="H24" s="17">
        <v>1252883229.0300002</v>
      </c>
      <c r="I24" s="17">
        <v>1227052876.4700005</v>
      </c>
      <c r="J24" s="17">
        <f t="shared" si="1"/>
        <v>196271109.03999949</v>
      </c>
      <c r="K24" s="2"/>
      <c r="L24" s="18"/>
      <c r="M24" s="18"/>
      <c r="N24" s="18"/>
      <c r="O24" s="18"/>
    </row>
    <row r="25" spans="1:15" ht="17.100000000000001" customHeight="1" x14ac:dyDescent="0.35">
      <c r="A25" s="14">
        <v>2700</v>
      </c>
      <c r="B25" s="11"/>
      <c r="C25" s="15"/>
      <c r="D25" s="16" t="s">
        <v>28</v>
      </c>
      <c r="E25" s="17">
        <v>1488816988</v>
      </c>
      <c r="F25" s="17">
        <f t="shared" si="0"/>
        <v>-411115069.54999971</v>
      </c>
      <c r="G25" s="17">
        <v>1077701918.4500003</v>
      </c>
      <c r="H25" s="17">
        <v>685684930.48000026</v>
      </c>
      <c r="I25" s="17">
        <v>740079511.50999975</v>
      </c>
      <c r="J25" s="17">
        <f t="shared" si="1"/>
        <v>392016987.97000003</v>
      </c>
      <c r="K25" s="2"/>
      <c r="L25" s="18"/>
      <c r="M25" s="18"/>
      <c r="N25" s="18"/>
      <c r="O25" s="18"/>
    </row>
    <row r="26" spans="1:15" ht="17.100000000000001" customHeight="1" x14ac:dyDescent="0.35">
      <c r="A26" s="14">
        <v>2800</v>
      </c>
      <c r="B26" s="11"/>
      <c r="C26" s="15"/>
      <c r="D26" s="16" t="s">
        <v>66</v>
      </c>
      <c r="E26" s="23">
        <v>0</v>
      </c>
      <c r="F26" s="23">
        <f t="shared" si="0"/>
        <v>0</v>
      </c>
      <c r="G26" s="23">
        <v>0</v>
      </c>
      <c r="H26" s="23">
        <v>0</v>
      </c>
      <c r="I26" s="23">
        <v>0</v>
      </c>
      <c r="J26" s="23">
        <f t="shared" si="1"/>
        <v>0</v>
      </c>
      <c r="K26" s="2"/>
      <c r="L26" s="18"/>
      <c r="M26" s="18"/>
      <c r="N26" s="18"/>
      <c r="O26" s="18"/>
    </row>
    <row r="27" spans="1:15" ht="17.100000000000001" customHeight="1" x14ac:dyDescent="0.35">
      <c r="A27" s="14">
        <v>2900</v>
      </c>
      <c r="B27" s="11"/>
      <c r="C27" s="15"/>
      <c r="D27" s="16" t="s">
        <v>29</v>
      </c>
      <c r="E27" s="17">
        <v>3189493736</v>
      </c>
      <c r="F27" s="17">
        <f t="shared" si="0"/>
        <v>2291189954.8200016</v>
      </c>
      <c r="G27" s="17">
        <v>5480683690.8200016</v>
      </c>
      <c r="H27" s="17">
        <v>3080089945.3200011</v>
      </c>
      <c r="I27" s="17">
        <v>5189805948.7800035</v>
      </c>
      <c r="J27" s="17">
        <f t="shared" si="1"/>
        <v>2400593745.5000005</v>
      </c>
      <c r="K27" s="2"/>
      <c r="L27" s="18"/>
      <c r="M27" s="18"/>
      <c r="N27" s="18"/>
      <c r="O27" s="18"/>
    </row>
    <row r="28" spans="1:15" ht="17.100000000000001" customHeight="1" x14ac:dyDescent="0.35">
      <c r="A28" s="14"/>
      <c r="B28" s="11"/>
      <c r="C28" s="29" t="s">
        <v>30</v>
      </c>
      <c r="D28" s="30"/>
      <c r="E28" s="13">
        <f>SUM(E29:E37)</f>
        <v>82496338273</v>
      </c>
      <c r="F28" s="13">
        <f t="shared" si="0"/>
        <v>17135760732.078003</v>
      </c>
      <c r="G28" s="13">
        <f>SUM(G29:G37)</f>
        <v>99632099005.078003</v>
      </c>
      <c r="H28" s="13">
        <f>SUM(H29:H37)</f>
        <v>101870643696.90993</v>
      </c>
      <c r="I28" s="13">
        <f>SUM(I29:I37)</f>
        <v>89131548229.149887</v>
      </c>
      <c r="J28" s="13">
        <f t="shared" si="1"/>
        <v>-2238544691.8319244</v>
      </c>
      <c r="K28" s="2"/>
      <c r="L28" s="18"/>
      <c r="M28" s="18"/>
      <c r="N28" s="18"/>
      <c r="O28" s="18"/>
    </row>
    <row r="29" spans="1:15" ht="17.100000000000001" customHeight="1" x14ac:dyDescent="0.35">
      <c r="A29" s="14">
        <v>3100</v>
      </c>
      <c r="B29" s="11"/>
      <c r="C29" s="15"/>
      <c r="D29" s="16" t="s">
        <v>31</v>
      </c>
      <c r="E29" s="17">
        <v>8582600042</v>
      </c>
      <c r="F29" s="17">
        <f t="shared" si="0"/>
        <v>653861209.24999619</v>
      </c>
      <c r="G29" s="17">
        <v>9236461251.2499962</v>
      </c>
      <c r="H29" s="17">
        <v>7991063083.5600004</v>
      </c>
      <c r="I29" s="17">
        <v>7297876482.3000031</v>
      </c>
      <c r="J29" s="17">
        <f t="shared" si="1"/>
        <v>1245398167.6899958</v>
      </c>
      <c r="K29" s="2"/>
      <c r="L29" s="18"/>
      <c r="M29" s="18"/>
      <c r="N29" s="18"/>
      <c r="O29" s="18"/>
    </row>
    <row r="30" spans="1:15" ht="17.100000000000001" customHeight="1" x14ac:dyDescent="0.35">
      <c r="A30" s="14">
        <v>3200</v>
      </c>
      <c r="B30" s="11"/>
      <c r="C30" s="15"/>
      <c r="D30" s="16" t="s">
        <v>32</v>
      </c>
      <c r="E30" s="17">
        <v>4470502304</v>
      </c>
      <c r="F30" s="17">
        <f t="shared" si="0"/>
        <v>-227973023.82999992</v>
      </c>
      <c r="G30" s="17">
        <v>4242529280.1700001</v>
      </c>
      <c r="H30" s="17">
        <v>3856320330.04</v>
      </c>
      <c r="I30" s="17">
        <v>3692716490.5699992</v>
      </c>
      <c r="J30" s="17">
        <f t="shared" si="1"/>
        <v>386208950.13000011</v>
      </c>
      <c r="K30" s="2"/>
      <c r="L30" s="18"/>
      <c r="M30" s="18"/>
      <c r="N30" s="18"/>
      <c r="O30" s="18"/>
    </row>
    <row r="31" spans="1:15" ht="17.100000000000001" customHeight="1" x14ac:dyDescent="0.35">
      <c r="A31" s="14">
        <v>3300</v>
      </c>
      <c r="B31" s="11"/>
      <c r="C31" s="15"/>
      <c r="D31" s="16" t="s">
        <v>33</v>
      </c>
      <c r="E31" s="17">
        <v>58857718646</v>
      </c>
      <c r="F31" s="17">
        <f t="shared" si="0"/>
        <v>7979078204.5979691</v>
      </c>
      <c r="G31" s="17">
        <v>66836796850.597969</v>
      </c>
      <c r="H31" s="17">
        <v>62443891786.679909</v>
      </c>
      <c r="I31" s="17">
        <v>61656408055.109901</v>
      </c>
      <c r="J31" s="17">
        <f t="shared" si="1"/>
        <v>4392905063.9180603</v>
      </c>
      <c r="K31" s="2"/>
      <c r="L31" s="18"/>
      <c r="M31" s="18"/>
      <c r="N31" s="18"/>
      <c r="O31" s="18"/>
    </row>
    <row r="32" spans="1:15" ht="17.100000000000001" customHeight="1" x14ac:dyDescent="0.35">
      <c r="A32" s="14">
        <v>3400</v>
      </c>
      <c r="B32" s="11"/>
      <c r="C32" s="15"/>
      <c r="D32" s="16" t="s">
        <v>34</v>
      </c>
      <c r="E32" s="17">
        <v>2689631340</v>
      </c>
      <c r="F32" s="17">
        <f t="shared" si="0"/>
        <v>-532631607.89000034</v>
      </c>
      <c r="G32" s="17">
        <v>2156999732.1099997</v>
      </c>
      <c r="H32" s="17">
        <v>2032914576.5500007</v>
      </c>
      <c r="I32" s="17">
        <v>2050895946.8400004</v>
      </c>
      <c r="J32" s="17">
        <f t="shared" si="1"/>
        <v>124085155.55999899</v>
      </c>
      <c r="K32" s="2"/>
      <c r="L32" s="18"/>
      <c r="M32" s="18"/>
      <c r="N32" s="18"/>
      <c r="O32" s="18"/>
    </row>
    <row r="33" spans="1:15" ht="17.100000000000001" customHeight="1" x14ac:dyDescent="0.35">
      <c r="A33" s="14">
        <v>3500</v>
      </c>
      <c r="B33" s="11"/>
      <c r="C33" s="15"/>
      <c r="D33" s="16" t="s">
        <v>35</v>
      </c>
      <c r="E33" s="17">
        <v>12193378667</v>
      </c>
      <c r="F33" s="17">
        <f t="shared" si="0"/>
        <v>8697888178.3700218</v>
      </c>
      <c r="G33" s="17">
        <v>20891266845.370022</v>
      </c>
      <c r="H33" s="17">
        <v>19848324027.330017</v>
      </c>
      <c r="I33" s="17">
        <v>19226356351.590012</v>
      </c>
      <c r="J33" s="17">
        <f t="shared" si="1"/>
        <v>1042942818.0400047</v>
      </c>
      <c r="K33" s="2"/>
      <c r="L33" s="18"/>
      <c r="M33" s="18"/>
      <c r="N33" s="18"/>
      <c r="O33" s="18"/>
    </row>
    <row r="34" spans="1:15" ht="17.100000000000001" customHeight="1" x14ac:dyDescent="0.35">
      <c r="A34" s="14">
        <v>3600</v>
      </c>
      <c r="B34" s="11"/>
      <c r="C34" s="15"/>
      <c r="D34" s="16" t="s">
        <v>36</v>
      </c>
      <c r="E34" s="17">
        <v>766782619</v>
      </c>
      <c r="F34" s="17">
        <f t="shared" si="0"/>
        <v>5105772.6000000238</v>
      </c>
      <c r="G34" s="17">
        <v>771888391.60000002</v>
      </c>
      <c r="H34" s="17">
        <v>763372913.24999988</v>
      </c>
      <c r="I34" s="17">
        <v>742902984.57999992</v>
      </c>
      <c r="J34" s="17">
        <f t="shared" si="1"/>
        <v>8515478.3500001431</v>
      </c>
      <c r="K34" s="2"/>
      <c r="L34" s="18"/>
      <c r="M34" s="18"/>
      <c r="N34" s="18"/>
      <c r="O34" s="18"/>
    </row>
    <row r="35" spans="1:15" ht="17.100000000000001" customHeight="1" x14ac:dyDescent="0.35">
      <c r="A35" s="14">
        <v>3700</v>
      </c>
      <c r="B35" s="11"/>
      <c r="C35" s="15"/>
      <c r="D35" s="16" t="s">
        <v>37</v>
      </c>
      <c r="E35" s="17">
        <v>1403990355</v>
      </c>
      <c r="F35" s="17">
        <f t="shared" si="0"/>
        <v>337144003.53000021</v>
      </c>
      <c r="G35" s="17">
        <v>1741134358.5300002</v>
      </c>
      <c r="H35" s="17">
        <v>1407091375.950001</v>
      </c>
      <c r="I35" s="17">
        <v>1407334013.6700008</v>
      </c>
      <c r="J35" s="17">
        <f t="shared" si="1"/>
        <v>334042982.57999921</v>
      </c>
      <c r="K35" s="2"/>
      <c r="L35" s="18"/>
      <c r="M35" s="18"/>
      <c r="N35" s="18"/>
      <c r="O35" s="18"/>
    </row>
    <row r="36" spans="1:15" ht="17.100000000000001" customHeight="1" x14ac:dyDescent="0.35">
      <c r="A36" s="14">
        <v>3800</v>
      </c>
      <c r="B36" s="11"/>
      <c r="C36" s="15"/>
      <c r="D36" s="16" t="s">
        <v>38</v>
      </c>
      <c r="E36" s="17">
        <v>43495156</v>
      </c>
      <c r="F36" s="17">
        <f t="shared" si="0"/>
        <v>16361314.5</v>
      </c>
      <c r="G36" s="17">
        <v>59856470.5</v>
      </c>
      <c r="H36" s="17">
        <v>24397715.939999994</v>
      </c>
      <c r="I36" s="17">
        <v>27976583.509999994</v>
      </c>
      <c r="J36" s="17">
        <f t="shared" si="1"/>
        <v>35458754.560000002</v>
      </c>
      <c r="K36" s="2"/>
      <c r="L36" s="18"/>
      <c r="M36" s="18"/>
      <c r="N36" s="18"/>
      <c r="O36" s="18"/>
    </row>
    <row r="37" spans="1:15" ht="17.100000000000001" customHeight="1" x14ac:dyDescent="0.35">
      <c r="A37" s="14">
        <v>3900</v>
      </c>
      <c r="B37" s="11"/>
      <c r="C37" s="15"/>
      <c r="D37" s="16" t="s">
        <v>39</v>
      </c>
      <c r="E37" s="17">
        <v>-6511760856</v>
      </c>
      <c r="F37" s="17">
        <f t="shared" si="0"/>
        <v>206926680.95000458</v>
      </c>
      <c r="G37" s="17">
        <v>-6304834175.0499954</v>
      </c>
      <c r="H37" s="17">
        <v>3503267887.6100025</v>
      </c>
      <c r="I37" s="17">
        <v>-6970918679.0200129</v>
      </c>
      <c r="J37" s="17">
        <f t="shared" si="1"/>
        <v>-9808102062.6599979</v>
      </c>
      <c r="K37" s="2"/>
      <c r="L37" s="18"/>
      <c r="M37" s="18"/>
      <c r="N37" s="18"/>
      <c r="O37" s="18"/>
    </row>
    <row r="38" spans="1:15" ht="17.100000000000001" customHeight="1" x14ac:dyDescent="0.35">
      <c r="A38" s="14"/>
      <c r="B38" s="11"/>
      <c r="C38" s="29" t="s">
        <v>40</v>
      </c>
      <c r="D38" s="30"/>
      <c r="E38" s="13">
        <f>SUM(E41:E47)</f>
        <v>969388252633</v>
      </c>
      <c r="F38" s="13">
        <f t="shared" si="0"/>
        <v>4677591818.9219971</v>
      </c>
      <c r="G38" s="13">
        <f>SUM(G41:G47)</f>
        <v>974065844451.922</v>
      </c>
      <c r="H38" s="13">
        <f>SUM(H41:H47)</f>
        <v>975806445027.25952</v>
      </c>
      <c r="I38" s="13">
        <f>SUM(I41:I47)</f>
        <v>965123757804.07898</v>
      </c>
      <c r="J38" s="13">
        <f t="shared" si="1"/>
        <v>-1740600575.3375244</v>
      </c>
      <c r="K38" s="2"/>
      <c r="L38" s="18"/>
      <c r="M38" s="18"/>
      <c r="N38" s="18"/>
      <c r="O38" s="18"/>
    </row>
    <row r="39" spans="1:15" ht="17.100000000000001" customHeight="1" x14ac:dyDescent="0.35">
      <c r="A39" s="14">
        <v>4100</v>
      </c>
      <c r="B39" s="11"/>
      <c r="C39" s="19"/>
      <c r="D39" s="16" t="s">
        <v>67</v>
      </c>
      <c r="E39" s="23">
        <v>0</v>
      </c>
      <c r="F39" s="23">
        <f t="shared" si="0"/>
        <v>0</v>
      </c>
      <c r="G39" s="23">
        <v>0</v>
      </c>
      <c r="H39" s="23">
        <v>0</v>
      </c>
      <c r="I39" s="23">
        <v>0</v>
      </c>
      <c r="J39" s="23">
        <f t="shared" si="1"/>
        <v>0</v>
      </c>
      <c r="K39" s="2"/>
      <c r="L39" s="18"/>
      <c r="M39" s="18"/>
      <c r="N39" s="18"/>
      <c r="O39" s="18"/>
    </row>
    <row r="40" spans="1:15" ht="17.100000000000001" customHeight="1" x14ac:dyDescent="0.35">
      <c r="A40" s="14">
        <v>4200</v>
      </c>
      <c r="B40" s="11"/>
      <c r="C40" s="19"/>
      <c r="D40" s="16" t="s">
        <v>68</v>
      </c>
      <c r="E40" s="23">
        <v>0</v>
      </c>
      <c r="F40" s="23">
        <f t="shared" si="0"/>
        <v>0</v>
      </c>
      <c r="G40" s="23">
        <v>0</v>
      </c>
      <c r="H40" s="23">
        <v>0</v>
      </c>
      <c r="I40" s="23">
        <v>0</v>
      </c>
      <c r="J40" s="23">
        <f t="shared" si="1"/>
        <v>0</v>
      </c>
      <c r="K40" s="2"/>
      <c r="L40" s="18"/>
      <c r="M40" s="18"/>
      <c r="N40" s="18"/>
      <c r="O40" s="18"/>
    </row>
    <row r="41" spans="1:15" ht="17.100000000000001" customHeight="1" x14ac:dyDescent="0.35">
      <c r="A41" s="14">
        <v>4300</v>
      </c>
      <c r="B41" s="11"/>
      <c r="C41" s="19"/>
      <c r="D41" s="16" t="s">
        <v>41</v>
      </c>
      <c r="E41" s="17">
        <v>25896128</v>
      </c>
      <c r="F41" s="49">
        <f t="shared" si="0"/>
        <v>0</v>
      </c>
      <c r="G41" s="17">
        <v>25896128</v>
      </c>
      <c r="H41" s="17">
        <v>22475725.540000003</v>
      </c>
      <c r="I41" s="17">
        <v>22475725.540000003</v>
      </c>
      <c r="J41" s="17">
        <f t="shared" si="1"/>
        <v>3420402.4599999972</v>
      </c>
      <c r="K41" s="2"/>
      <c r="L41" s="18"/>
      <c r="M41" s="18"/>
      <c r="N41" s="18"/>
      <c r="O41" s="18"/>
    </row>
    <row r="42" spans="1:15" ht="17.100000000000001" customHeight="1" x14ac:dyDescent="0.35">
      <c r="A42" s="14">
        <v>4400</v>
      </c>
      <c r="B42" s="11"/>
      <c r="C42" s="15"/>
      <c r="D42" s="16" t="s">
        <v>42</v>
      </c>
      <c r="E42" s="17">
        <v>2534669248</v>
      </c>
      <c r="F42" s="17">
        <f t="shared" si="0"/>
        <v>805714736.56200027</v>
      </c>
      <c r="G42" s="17">
        <v>3340383984.5620003</v>
      </c>
      <c r="H42" s="17">
        <v>2996809320.7199974</v>
      </c>
      <c r="I42" s="17">
        <v>2965803825.1499977</v>
      </c>
      <c r="J42" s="17">
        <f t="shared" si="1"/>
        <v>343574663.84200287</v>
      </c>
      <c r="K42" s="2"/>
      <c r="L42" s="18"/>
      <c r="M42" s="18"/>
      <c r="N42" s="18"/>
      <c r="O42" s="18"/>
    </row>
    <row r="43" spans="1:15" ht="17.100000000000001" customHeight="1" x14ac:dyDescent="0.35">
      <c r="A43" s="14">
        <v>4500</v>
      </c>
      <c r="B43" s="11"/>
      <c r="C43" s="15"/>
      <c r="D43" s="16" t="s">
        <v>43</v>
      </c>
      <c r="E43" s="17">
        <v>966726262414</v>
      </c>
      <c r="F43" s="17">
        <f t="shared" si="0"/>
        <v>3835475702</v>
      </c>
      <c r="G43" s="17">
        <v>970561738116</v>
      </c>
      <c r="H43" s="17">
        <v>972649333757.63953</v>
      </c>
      <c r="I43" s="17">
        <v>961997652030.02905</v>
      </c>
      <c r="J43" s="17">
        <f t="shared" si="1"/>
        <v>-2087595641.6395264</v>
      </c>
      <c r="K43" s="2"/>
      <c r="L43" s="18"/>
      <c r="M43" s="18"/>
      <c r="N43" s="18"/>
      <c r="O43" s="18"/>
    </row>
    <row r="44" spans="1:15" ht="17.100000000000001" customHeight="1" x14ac:dyDescent="0.35">
      <c r="A44" s="14">
        <v>4600</v>
      </c>
      <c r="B44" s="11"/>
      <c r="C44" s="15"/>
      <c r="D44" s="16" t="s">
        <v>56</v>
      </c>
      <c r="E44" s="49">
        <v>0</v>
      </c>
      <c r="F44" s="17">
        <f t="shared" si="0"/>
        <v>34480000</v>
      </c>
      <c r="G44" s="17">
        <v>34480000</v>
      </c>
      <c r="H44" s="17">
        <v>34480000</v>
      </c>
      <c r="I44" s="17">
        <v>34480000</v>
      </c>
      <c r="J44" s="49">
        <f t="shared" si="1"/>
        <v>0</v>
      </c>
      <c r="K44" s="2"/>
      <c r="L44" s="18"/>
      <c r="M44" s="18"/>
      <c r="N44" s="18"/>
      <c r="O44" s="18"/>
    </row>
    <row r="45" spans="1:15" ht="17.100000000000001" customHeight="1" x14ac:dyDescent="0.35">
      <c r="A45" s="14">
        <v>4700</v>
      </c>
      <c r="B45" s="24"/>
      <c r="C45" s="15"/>
      <c r="D45" s="16" t="s">
        <v>93</v>
      </c>
      <c r="E45" s="25">
        <v>0</v>
      </c>
      <c r="F45" s="49">
        <f t="shared" si="0"/>
        <v>0</v>
      </c>
      <c r="G45" s="25">
        <v>0</v>
      </c>
      <c r="H45" s="25">
        <v>0</v>
      </c>
      <c r="I45" s="25">
        <v>0</v>
      </c>
      <c r="J45" s="50">
        <v>0</v>
      </c>
      <c r="K45" s="2"/>
      <c r="L45" s="18"/>
      <c r="M45" s="18"/>
      <c r="N45" s="18"/>
      <c r="O45" s="18"/>
    </row>
    <row r="46" spans="1:15" ht="17.100000000000001" customHeight="1" x14ac:dyDescent="0.35">
      <c r="A46" s="14">
        <v>4800</v>
      </c>
      <c r="B46" s="11"/>
      <c r="C46" s="15"/>
      <c r="D46" s="16" t="s">
        <v>57</v>
      </c>
      <c r="E46" s="17">
        <v>20000000</v>
      </c>
      <c r="F46" s="49">
        <f t="shared" ref="F46" si="3">G46-E46</f>
        <v>0</v>
      </c>
      <c r="G46" s="17">
        <v>20000000</v>
      </c>
      <c r="H46" s="17">
        <v>20000000</v>
      </c>
      <c r="I46" s="17">
        <v>20000000</v>
      </c>
      <c r="J46" s="49">
        <f t="shared" ref="J46" si="4">G46-H46</f>
        <v>0</v>
      </c>
      <c r="K46" s="2"/>
      <c r="L46" s="18"/>
      <c r="M46" s="18"/>
      <c r="N46" s="18"/>
      <c r="O46" s="18"/>
    </row>
    <row r="47" spans="1:15" ht="17.100000000000001" customHeight="1" x14ac:dyDescent="0.35">
      <c r="A47" s="14">
        <v>4900</v>
      </c>
      <c r="B47" s="11"/>
      <c r="C47" s="15"/>
      <c r="D47" s="16" t="s">
        <v>44</v>
      </c>
      <c r="E47" s="17">
        <v>81424843</v>
      </c>
      <c r="F47" s="17">
        <f t="shared" si="0"/>
        <v>1921380.3599999994</v>
      </c>
      <c r="G47" s="17">
        <v>83346223.359999999</v>
      </c>
      <c r="H47" s="17">
        <v>83346223.359999999</v>
      </c>
      <c r="I47" s="17">
        <v>83346223.359999999</v>
      </c>
      <c r="J47" s="49">
        <f t="shared" si="1"/>
        <v>0</v>
      </c>
      <c r="K47" s="2"/>
      <c r="L47" s="18"/>
      <c r="M47" s="18"/>
      <c r="N47" s="18"/>
      <c r="O47" s="18"/>
    </row>
    <row r="48" spans="1:15" ht="17.100000000000001" customHeight="1" x14ac:dyDescent="0.35">
      <c r="A48" s="14"/>
      <c r="B48" s="11"/>
      <c r="C48" s="31" t="s">
        <v>45</v>
      </c>
      <c r="D48" s="32"/>
      <c r="E48" s="13">
        <f>SUM(E49:E57)</f>
        <v>11873844715</v>
      </c>
      <c r="F48" s="13">
        <f t="shared" si="0"/>
        <v>-1295469011</v>
      </c>
      <c r="G48" s="13">
        <f>SUM(G49:G57)</f>
        <v>10578375704</v>
      </c>
      <c r="H48" s="13">
        <f>SUM(H49:H57)</f>
        <v>6006204714</v>
      </c>
      <c r="I48" s="13">
        <f>SUM(I49:I57)</f>
        <v>7109237763</v>
      </c>
      <c r="J48" s="13">
        <f t="shared" si="1"/>
        <v>4572170990</v>
      </c>
      <c r="K48" s="2"/>
      <c r="L48" s="18"/>
      <c r="M48" s="18"/>
      <c r="N48" s="18"/>
      <c r="O48" s="18"/>
    </row>
    <row r="49" spans="1:15" ht="17.100000000000001" customHeight="1" x14ac:dyDescent="0.35">
      <c r="A49" s="14">
        <v>5100</v>
      </c>
      <c r="B49" s="11"/>
      <c r="C49" s="2"/>
      <c r="D49" s="20" t="s">
        <v>46</v>
      </c>
      <c r="E49" s="17">
        <v>427183554</v>
      </c>
      <c r="F49" s="17">
        <f t="shared" si="0"/>
        <v>1353155251</v>
      </c>
      <c r="G49" s="17">
        <v>1780338805</v>
      </c>
      <c r="H49" s="17">
        <v>1227448760</v>
      </c>
      <c r="I49" s="17">
        <v>1335866353</v>
      </c>
      <c r="J49" s="17">
        <f t="shared" si="1"/>
        <v>552890045</v>
      </c>
      <c r="K49" s="2"/>
      <c r="L49" s="18"/>
      <c r="M49" s="18"/>
      <c r="N49" s="18"/>
      <c r="O49" s="18"/>
    </row>
    <row r="50" spans="1:15" ht="17.100000000000001" customHeight="1" x14ac:dyDescent="0.35">
      <c r="A50" s="14">
        <v>5200</v>
      </c>
      <c r="B50" s="11"/>
      <c r="C50" s="2"/>
      <c r="D50" s="20" t="s">
        <v>47</v>
      </c>
      <c r="E50" s="17">
        <v>3113534</v>
      </c>
      <c r="F50" s="17">
        <f t="shared" si="0"/>
        <v>8373825</v>
      </c>
      <c r="G50" s="17">
        <v>11487359</v>
      </c>
      <c r="H50" s="17">
        <v>4324762</v>
      </c>
      <c r="I50" s="17">
        <v>4077360</v>
      </c>
      <c r="J50" s="17">
        <f t="shared" si="1"/>
        <v>7162597</v>
      </c>
      <c r="K50" s="2"/>
      <c r="L50" s="18"/>
      <c r="M50" s="18"/>
      <c r="N50" s="18"/>
      <c r="O50" s="18"/>
    </row>
    <row r="51" spans="1:15" ht="17.100000000000001" customHeight="1" x14ac:dyDescent="0.35">
      <c r="A51" s="14">
        <v>5300</v>
      </c>
      <c r="B51" s="11"/>
      <c r="C51" s="2"/>
      <c r="D51" s="20" t="s">
        <v>48</v>
      </c>
      <c r="E51" s="17">
        <v>7605510935</v>
      </c>
      <c r="F51" s="17">
        <f t="shared" si="0"/>
        <v>-886179409</v>
      </c>
      <c r="G51" s="17">
        <v>6719331526</v>
      </c>
      <c r="H51" s="17">
        <v>4072392221</v>
      </c>
      <c r="I51" s="17">
        <v>5030719073</v>
      </c>
      <c r="J51" s="17">
        <f t="shared" si="1"/>
        <v>2646939305</v>
      </c>
      <c r="K51" s="2"/>
      <c r="L51" s="18"/>
      <c r="M51" s="18"/>
      <c r="N51" s="18"/>
      <c r="O51" s="18"/>
    </row>
    <row r="52" spans="1:15" ht="17.100000000000001" customHeight="1" x14ac:dyDescent="0.35">
      <c r="A52" s="14">
        <v>5400</v>
      </c>
      <c r="B52" s="11"/>
      <c r="C52" s="2"/>
      <c r="D52" s="20" t="s">
        <v>49</v>
      </c>
      <c r="E52" s="17">
        <v>5057932</v>
      </c>
      <c r="F52" s="17">
        <f t="shared" si="0"/>
        <v>-4937106</v>
      </c>
      <c r="G52" s="17">
        <v>120826</v>
      </c>
      <c r="H52" s="17">
        <v>90480</v>
      </c>
      <c r="I52" s="17">
        <v>90480</v>
      </c>
      <c r="J52" s="17">
        <f t="shared" si="1"/>
        <v>30346</v>
      </c>
      <c r="K52" s="2"/>
      <c r="L52" s="18"/>
      <c r="M52" s="18"/>
      <c r="N52" s="18"/>
      <c r="O52" s="18"/>
    </row>
    <row r="53" spans="1:15" ht="17.100000000000001" customHeight="1" x14ac:dyDescent="0.35">
      <c r="A53" s="14">
        <v>5500</v>
      </c>
      <c r="B53" s="11"/>
      <c r="C53" s="2"/>
      <c r="D53" s="20" t="s">
        <v>69</v>
      </c>
      <c r="E53" s="23">
        <v>0</v>
      </c>
      <c r="F53" s="23">
        <f t="shared" si="0"/>
        <v>0</v>
      </c>
      <c r="G53" s="23">
        <v>0</v>
      </c>
      <c r="H53" s="23">
        <v>0</v>
      </c>
      <c r="I53" s="23">
        <v>0</v>
      </c>
      <c r="J53" s="23">
        <f t="shared" si="1"/>
        <v>0</v>
      </c>
      <c r="K53" s="2"/>
      <c r="L53" s="18"/>
      <c r="M53" s="18"/>
      <c r="N53" s="18"/>
      <c r="O53" s="18"/>
    </row>
    <row r="54" spans="1:15" ht="17.100000000000001" customHeight="1" x14ac:dyDescent="0.35">
      <c r="A54" s="14">
        <v>5600</v>
      </c>
      <c r="B54" s="11"/>
      <c r="C54" s="2"/>
      <c r="D54" s="20" t="s">
        <v>50</v>
      </c>
      <c r="E54" s="17">
        <v>3832978760</v>
      </c>
      <c r="F54" s="17">
        <f t="shared" si="0"/>
        <v>-1765881572</v>
      </c>
      <c r="G54" s="17">
        <v>2067097188</v>
      </c>
      <c r="H54" s="17">
        <v>701948491</v>
      </c>
      <c r="I54" s="17">
        <v>738484497</v>
      </c>
      <c r="J54" s="17">
        <f t="shared" si="1"/>
        <v>1365148697</v>
      </c>
      <c r="K54" s="2"/>
      <c r="L54" s="18"/>
      <c r="M54" s="18"/>
      <c r="N54" s="18"/>
      <c r="O54" s="18"/>
    </row>
    <row r="55" spans="1:15" ht="17.100000000000001" customHeight="1" x14ac:dyDescent="0.35">
      <c r="A55" s="14">
        <v>5700</v>
      </c>
      <c r="B55" s="11"/>
      <c r="C55" s="2"/>
      <c r="D55" s="20" t="s">
        <v>70</v>
      </c>
      <c r="E55" s="23">
        <v>0</v>
      </c>
      <c r="F55" s="23">
        <f t="shared" si="0"/>
        <v>0</v>
      </c>
      <c r="G55" s="23">
        <v>0</v>
      </c>
      <c r="H55" s="23">
        <v>0</v>
      </c>
      <c r="I55" s="23">
        <v>0</v>
      </c>
      <c r="J55" s="23">
        <f t="shared" si="1"/>
        <v>0</v>
      </c>
      <c r="K55" s="2"/>
      <c r="L55" s="18"/>
      <c r="M55" s="18"/>
      <c r="N55" s="18"/>
      <c r="O55" s="18"/>
    </row>
    <row r="56" spans="1:15" ht="17.100000000000001" customHeight="1" x14ac:dyDescent="0.35">
      <c r="A56" s="14">
        <v>5800</v>
      </c>
      <c r="B56" s="11"/>
      <c r="C56" s="2"/>
      <c r="D56" s="20" t="s">
        <v>71</v>
      </c>
      <c r="E56" s="23">
        <v>0</v>
      </c>
      <c r="F56" s="23">
        <f t="shared" si="0"/>
        <v>0</v>
      </c>
      <c r="G56" s="23">
        <v>0</v>
      </c>
      <c r="H56" s="23">
        <v>0</v>
      </c>
      <c r="I56" s="23">
        <v>0</v>
      </c>
      <c r="J56" s="23">
        <f t="shared" si="1"/>
        <v>0</v>
      </c>
      <c r="K56" s="2"/>
      <c r="L56" s="18"/>
      <c r="M56" s="18"/>
      <c r="N56" s="18"/>
      <c r="O56" s="18"/>
    </row>
    <row r="57" spans="1:15" ht="17.100000000000001" customHeight="1" x14ac:dyDescent="0.35">
      <c r="A57" s="14">
        <v>5900</v>
      </c>
      <c r="B57" s="11"/>
      <c r="C57" s="2"/>
      <c r="D57" s="20" t="s">
        <v>72</v>
      </c>
      <c r="E57" s="23">
        <v>0</v>
      </c>
      <c r="F57" s="23">
        <f t="shared" si="0"/>
        <v>0</v>
      </c>
      <c r="G57" s="23">
        <v>0</v>
      </c>
      <c r="H57" s="23">
        <v>0</v>
      </c>
      <c r="I57" s="23">
        <v>0</v>
      </c>
      <c r="J57" s="23">
        <f t="shared" si="1"/>
        <v>0</v>
      </c>
      <c r="K57" s="2"/>
      <c r="L57" s="18"/>
      <c r="M57" s="18"/>
      <c r="N57" s="18"/>
      <c r="O57" s="18"/>
    </row>
    <row r="58" spans="1:15" ht="17.100000000000001" customHeight="1" x14ac:dyDescent="0.35">
      <c r="A58" s="14"/>
      <c r="B58" s="11"/>
      <c r="C58" s="31" t="s">
        <v>51</v>
      </c>
      <c r="D58" s="32"/>
      <c r="E58" s="13">
        <f>SUM(E59:E61)</f>
        <v>9639080022</v>
      </c>
      <c r="F58" s="13">
        <f t="shared" si="0"/>
        <v>6411999064</v>
      </c>
      <c r="G58" s="13">
        <f>SUM(G59:G61)</f>
        <v>16051079086</v>
      </c>
      <c r="H58" s="13">
        <f>SUM(H59:H61)</f>
        <v>13231920746</v>
      </c>
      <c r="I58" s="13">
        <f>SUM(I59:I61)</f>
        <v>13227103213</v>
      </c>
      <c r="J58" s="13">
        <f t="shared" si="1"/>
        <v>2819158340</v>
      </c>
      <c r="K58" s="2"/>
      <c r="L58" s="18"/>
      <c r="M58" s="18"/>
      <c r="N58" s="18"/>
      <c r="O58" s="18"/>
    </row>
    <row r="59" spans="1:15" ht="17.100000000000001" customHeight="1" x14ac:dyDescent="0.35">
      <c r="A59" s="14">
        <v>6100</v>
      </c>
      <c r="B59" s="11"/>
      <c r="C59" s="12"/>
      <c r="D59" s="20" t="s">
        <v>73</v>
      </c>
      <c r="E59" s="23">
        <v>0</v>
      </c>
      <c r="F59" s="23">
        <f t="shared" si="0"/>
        <v>0</v>
      </c>
      <c r="G59" s="23">
        <v>0</v>
      </c>
      <c r="H59" s="23">
        <v>0</v>
      </c>
      <c r="I59" s="23">
        <v>0</v>
      </c>
      <c r="J59" s="23">
        <f t="shared" si="1"/>
        <v>0</v>
      </c>
      <c r="K59" s="2"/>
      <c r="L59" s="18"/>
      <c r="M59" s="18"/>
      <c r="N59" s="18"/>
      <c r="O59" s="18"/>
    </row>
    <row r="60" spans="1:15" ht="17.100000000000001" customHeight="1" x14ac:dyDescent="0.35">
      <c r="A60" s="14">
        <v>6200</v>
      </c>
      <c r="B60" s="11"/>
      <c r="C60" s="2"/>
      <c r="D60" s="20" t="s">
        <v>52</v>
      </c>
      <c r="E60" s="17">
        <v>9639080022</v>
      </c>
      <c r="F60" s="17">
        <f t="shared" si="0"/>
        <v>6411999064</v>
      </c>
      <c r="G60" s="17">
        <v>16051079086</v>
      </c>
      <c r="H60" s="17">
        <v>13231920746</v>
      </c>
      <c r="I60" s="17">
        <v>13227103213</v>
      </c>
      <c r="J60" s="17">
        <f t="shared" si="1"/>
        <v>2819158340</v>
      </c>
      <c r="K60" s="2"/>
      <c r="L60" s="18"/>
      <c r="M60" s="18"/>
      <c r="N60" s="18"/>
      <c r="O60" s="18"/>
    </row>
    <row r="61" spans="1:15" ht="17.100000000000001" customHeight="1" x14ac:dyDescent="0.35">
      <c r="A61" s="14">
        <v>6300</v>
      </c>
      <c r="B61" s="11"/>
      <c r="C61" s="2"/>
      <c r="D61" s="20" t="s">
        <v>74</v>
      </c>
      <c r="E61" s="23">
        <v>0</v>
      </c>
      <c r="F61" s="23">
        <f t="shared" si="0"/>
        <v>0</v>
      </c>
      <c r="G61" s="23">
        <v>0</v>
      </c>
      <c r="H61" s="23">
        <v>0</v>
      </c>
      <c r="I61" s="23">
        <v>0</v>
      </c>
      <c r="J61" s="23">
        <f t="shared" si="1"/>
        <v>0</v>
      </c>
      <c r="K61" s="2"/>
      <c r="L61" s="18"/>
      <c r="M61" s="18"/>
      <c r="N61" s="18"/>
      <c r="O61" s="18"/>
    </row>
    <row r="62" spans="1:15" ht="17.100000000000001" customHeight="1" x14ac:dyDescent="0.35">
      <c r="A62" s="14"/>
      <c r="B62" s="11"/>
      <c r="C62" s="31" t="s">
        <v>59</v>
      </c>
      <c r="D62" s="32"/>
      <c r="E62" s="13">
        <f>SUM(E63:E69)</f>
        <v>5117728311</v>
      </c>
      <c r="F62" s="13">
        <f t="shared" ref="F62" si="5">G62-E62</f>
        <v>-3210239202</v>
      </c>
      <c r="G62" s="13">
        <f>SUM(G63:G69)</f>
        <v>1907489109</v>
      </c>
      <c r="H62" s="51">
        <f t="shared" ref="H62:I62" si="6">SUM(H63:H69)</f>
        <v>0</v>
      </c>
      <c r="I62" s="51">
        <f t="shared" si="6"/>
        <v>0</v>
      </c>
      <c r="J62" s="13">
        <f t="shared" ref="J62" si="7">G62-H62</f>
        <v>1907489109</v>
      </c>
      <c r="K62" s="2"/>
      <c r="L62" s="18"/>
      <c r="M62" s="18"/>
      <c r="N62" s="18"/>
      <c r="O62" s="18"/>
    </row>
    <row r="63" spans="1:15" ht="17.100000000000001" customHeight="1" x14ac:dyDescent="0.35">
      <c r="A63" s="14">
        <v>7100</v>
      </c>
      <c r="B63" s="11"/>
      <c r="C63" s="12"/>
      <c r="D63" s="20" t="s">
        <v>75</v>
      </c>
      <c r="E63" s="23">
        <v>0</v>
      </c>
      <c r="F63" s="23">
        <f t="shared" si="0"/>
        <v>0</v>
      </c>
      <c r="G63" s="23">
        <v>0</v>
      </c>
      <c r="H63" s="23">
        <v>0</v>
      </c>
      <c r="I63" s="23">
        <v>0</v>
      </c>
      <c r="J63" s="23">
        <f t="shared" si="1"/>
        <v>0</v>
      </c>
      <c r="K63" s="2"/>
      <c r="L63" s="18"/>
      <c r="M63" s="18"/>
      <c r="N63" s="18"/>
      <c r="O63" s="18"/>
    </row>
    <row r="64" spans="1:15" ht="17.100000000000001" customHeight="1" x14ac:dyDescent="0.35">
      <c r="A64" s="14">
        <v>7200</v>
      </c>
      <c r="B64" s="11"/>
      <c r="C64" s="12"/>
      <c r="D64" s="20" t="s">
        <v>76</v>
      </c>
      <c r="E64" s="23">
        <v>0</v>
      </c>
      <c r="F64" s="23">
        <f t="shared" si="0"/>
        <v>0</v>
      </c>
      <c r="G64" s="23">
        <v>0</v>
      </c>
      <c r="H64" s="23">
        <v>0</v>
      </c>
      <c r="I64" s="23">
        <v>0</v>
      </c>
      <c r="J64" s="23">
        <f t="shared" si="1"/>
        <v>0</v>
      </c>
      <c r="K64" s="2"/>
      <c r="L64" s="18"/>
      <c r="M64" s="18"/>
      <c r="N64" s="18"/>
      <c r="O64" s="18"/>
    </row>
    <row r="65" spans="1:15" ht="17.100000000000001" customHeight="1" x14ac:dyDescent="0.35">
      <c r="A65" s="14">
        <v>7300</v>
      </c>
      <c r="B65" s="11"/>
      <c r="C65" s="12"/>
      <c r="D65" s="20" t="s">
        <v>77</v>
      </c>
      <c r="E65" s="23">
        <v>0</v>
      </c>
      <c r="F65" s="23">
        <f t="shared" si="0"/>
        <v>0</v>
      </c>
      <c r="G65" s="23">
        <v>0</v>
      </c>
      <c r="H65" s="23">
        <v>0</v>
      </c>
      <c r="I65" s="23">
        <v>0</v>
      </c>
      <c r="J65" s="23">
        <f t="shared" si="1"/>
        <v>0</v>
      </c>
      <c r="K65" s="2"/>
      <c r="L65" s="18"/>
      <c r="M65" s="18"/>
      <c r="N65" s="18"/>
      <c r="O65" s="18"/>
    </row>
    <row r="66" spans="1:15" ht="17.100000000000001" customHeight="1" x14ac:dyDescent="0.35">
      <c r="A66" s="14">
        <v>7400</v>
      </c>
      <c r="B66" s="11"/>
      <c r="C66" s="12"/>
      <c r="D66" s="20" t="s">
        <v>78</v>
      </c>
      <c r="E66" s="23">
        <v>0</v>
      </c>
      <c r="F66" s="23">
        <f t="shared" si="0"/>
        <v>0</v>
      </c>
      <c r="G66" s="23">
        <v>0</v>
      </c>
      <c r="H66" s="23">
        <v>0</v>
      </c>
      <c r="I66" s="23">
        <v>0</v>
      </c>
      <c r="J66" s="23">
        <f t="shared" si="1"/>
        <v>0</v>
      </c>
      <c r="K66" s="2"/>
      <c r="L66" s="18"/>
      <c r="M66" s="18"/>
      <c r="N66" s="18"/>
      <c r="O66" s="18"/>
    </row>
    <row r="67" spans="1:15" ht="17.100000000000001" customHeight="1" x14ac:dyDescent="0.35">
      <c r="A67" s="14">
        <v>7500</v>
      </c>
      <c r="B67" s="11"/>
      <c r="C67" s="12"/>
      <c r="D67" s="20" t="s">
        <v>79</v>
      </c>
      <c r="E67" s="23">
        <v>0</v>
      </c>
      <c r="F67" s="23">
        <f t="shared" si="0"/>
        <v>0</v>
      </c>
      <c r="G67" s="23">
        <v>0</v>
      </c>
      <c r="H67" s="23">
        <v>0</v>
      </c>
      <c r="I67" s="23">
        <v>0</v>
      </c>
      <c r="J67" s="23">
        <f t="shared" si="1"/>
        <v>0</v>
      </c>
      <c r="K67" s="2"/>
      <c r="L67" s="18"/>
      <c r="M67" s="18"/>
      <c r="N67" s="18"/>
      <c r="O67" s="18"/>
    </row>
    <row r="68" spans="1:15" ht="17.100000000000001" customHeight="1" x14ac:dyDescent="0.35">
      <c r="A68" s="14">
        <v>7600</v>
      </c>
      <c r="B68" s="11"/>
      <c r="C68" s="12"/>
      <c r="D68" s="20" t="s">
        <v>80</v>
      </c>
      <c r="E68" s="23">
        <v>0</v>
      </c>
      <c r="F68" s="23">
        <f t="shared" si="0"/>
        <v>0</v>
      </c>
      <c r="G68" s="23">
        <v>0</v>
      </c>
      <c r="H68" s="23">
        <v>0</v>
      </c>
      <c r="I68" s="23">
        <v>0</v>
      </c>
      <c r="J68" s="23">
        <f t="shared" si="1"/>
        <v>0</v>
      </c>
      <c r="K68" s="2"/>
      <c r="L68" s="18"/>
      <c r="M68" s="18"/>
      <c r="N68" s="18"/>
      <c r="O68" s="18"/>
    </row>
    <row r="69" spans="1:15" ht="17.100000000000001" customHeight="1" x14ac:dyDescent="0.35">
      <c r="A69" s="14">
        <v>7900</v>
      </c>
      <c r="B69" s="11"/>
      <c r="C69" s="2"/>
      <c r="D69" s="20" t="s">
        <v>60</v>
      </c>
      <c r="E69" s="17">
        <v>5117728311</v>
      </c>
      <c r="F69" s="17">
        <f t="shared" si="0"/>
        <v>-3210239202</v>
      </c>
      <c r="G69" s="17">
        <v>1907489109</v>
      </c>
      <c r="H69" s="23">
        <v>0</v>
      </c>
      <c r="I69" s="23">
        <v>0</v>
      </c>
      <c r="J69" s="17">
        <f t="shared" si="1"/>
        <v>1907489109</v>
      </c>
      <c r="K69" s="2"/>
      <c r="L69" s="18"/>
      <c r="M69" s="18"/>
      <c r="N69" s="18"/>
      <c r="O69" s="18"/>
    </row>
    <row r="70" spans="1:15" ht="17.100000000000001" customHeight="1" x14ac:dyDescent="0.35">
      <c r="A70" s="14"/>
      <c r="B70" s="11"/>
      <c r="C70" s="31" t="s">
        <v>81</v>
      </c>
      <c r="D70" s="32"/>
      <c r="E70" s="26">
        <f>SUM(E71:E73)</f>
        <v>0</v>
      </c>
      <c r="F70" s="26">
        <f t="shared" si="0"/>
        <v>0</v>
      </c>
      <c r="G70" s="26">
        <f t="shared" ref="G70:I70" si="8">SUM(G71:G73)</f>
        <v>0</v>
      </c>
      <c r="H70" s="26">
        <f t="shared" si="8"/>
        <v>0</v>
      </c>
      <c r="I70" s="26">
        <f t="shared" si="8"/>
        <v>0</v>
      </c>
      <c r="J70" s="26">
        <f t="shared" si="1"/>
        <v>0</v>
      </c>
      <c r="K70" s="2"/>
      <c r="L70" s="18"/>
      <c r="M70" s="18"/>
      <c r="N70" s="18"/>
      <c r="O70" s="18"/>
    </row>
    <row r="71" spans="1:15" ht="17.100000000000001" customHeight="1" x14ac:dyDescent="0.35">
      <c r="A71" s="14">
        <v>8100</v>
      </c>
      <c r="B71" s="11"/>
      <c r="C71" s="2"/>
      <c r="D71" s="20" t="s">
        <v>82</v>
      </c>
      <c r="E71" s="23">
        <v>0</v>
      </c>
      <c r="F71" s="23">
        <f t="shared" si="0"/>
        <v>0</v>
      </c>
      <c r="G71" s="23">
        <v>0</v>
      </c>
      <c r="H71" s="23">
        <v>0</v>
      </c>
      <c r="I71" s="23">
        <v>0</v>
      </c>
      <c r="J71" s="23">
        <f>G71-H71</f>
        <v>0</v>
      </c>
      <c r="K71" s="2"/>
      <c r="L71" s="18"/>
      <c r="M71" s="18"/>
      <c r="N71" s="18"/>
      <c r="O71" s="18"/>
    </row>
    <row r="72" spans="1:15" ht="17.100000000000001" customHeight="1" x14ac:dyDescent="0.35">
      <c r="A72" s="14">
        <v>8300</v>
      </c>
      <c r="B72" s="11"/>
      <c r="C72" s="2"/>
      <c r="D72" s="20" t="s">
        <v>83</v>
      </c>
      <c r="E72" s="23">
        <v>0</v>
      </c>
      <c r="F72" s="23">
        <f t="shared" si="0"/>
        <v>0</v>
      </c>
      <c r="G72" s="23">
        <v>0</v>
      </c>
      <c r="H72" s="23">
        <v>0</v>
      </c>
      <c r="I72" s="23">
        <v>0</v>
      </c>
      <c r="J72" s="23">
        <f t="shared" si="1"/>
        <v>0</v>
      </c>
      <c r="K72" s="2"/>
      <c r="L72" s="18"/>
      <c r="M72" s="18"/>
      <c r="N72" s="18"/>
      <c r="O72" s="18"/>
    </row>
    <row r="73" spans="1:15" ht="17.100000000000001" customHeight="1" x14ac:dyDescent="0.35">
      <c r="A73" s="14">
        <v>8500</v>
      </c>
      <c r="B73" s="11"/>
      <c r="C73" s="2"/>
      <c r="D73" s="20" t="s">
        <v>84</v>
      </c>
      <c r="E73" s="23">
        <v>0</v>
      </c>
      <c r="F73" s="23">
        <f t="shared" si="0"/>
        <v>0</v>
      </c>
      <c r="G73" s="23">
        <v>0</v>
      </c>
      <c r="H73" s="23">
        <v>0</v>
      </c>
      <c r="I73" s="23">
        <v>0</v>
      </c>
      <c r="J73" s="23">
        <f t="shared" si="1"/>
        <v>0</v>
      </c>
      <c r="K73" s="2"/>
      <c r="L73" s="18"/>
      <c r="M73" s="18"/>
      <c r="N73" s="18"/>
      <c r="O73" s="18"/>
    </row>
    <row r="74" spans="1:15" ht="17.100000000000001" customHeight="1" x14ac:dyDescent="0.35">
      <c r="A74" s="14"/>
      <c r="B74" s="11"/>
      <c r="C74" s="31" t="s">
        <v>92</v>
      </c>
      <c r="D74" s="32"/>
      <c r="E74" s="26">
        <f>SUM(E75:E81)</f>
        <v>0</v>
      </c>
      <c r="F74" s="26">
        <f t="shared" ref="F74" si="9">G74-E74</f>
        <v>0</v>
      </c>
      <c r="G74" s="26">
        <f>SUM(G75:G81)</f>
        <v>0</v>
      </c>
      <c r="H74" s="26">
        <f t="shared" ref="H74:I74" si="10">SUM(H75:H81)</f>
        <v>0</v>
      </c>
      <c r="I74" s="26">
        <f t="shared" si="10"/>
        <v>0</v>
      </c>
      <c r="J74" s="26">
        <f t="shared" ref="J74" si="11">G74-H74</f>
        <v>0</v>
      </c>
      <c r="K74" s="2"/>
      <c r="L74" s="18"/>
      <c r="M74" s="18"/>
      <c r="N74" s="18"/>
      <c r="O74" s="18"/>
    </row>
    <row r="75" spans="1:15" ht="17.100000000000001" customHeight="1" x14ac:dyDescent="0.35">
      <c r="A75" s="14">
        <v>9100</v>
      </c>
      <c r="B75" s="11"/>
      <c r="C75" s="12"/>
      <c r="D75" s="20" t="s">
        <v>85</v>
      </c>
      <c r="E75" s="23">
        <v>0</v>
      </c>
      <c r="F75" s="23">
        <f t="shared" si="0"/>
        <v>0</v>
      </c>
      <c r="G75" s="23">
        <v>0</v>
      </c>
      <c r="H75" s="23">
        <v>0</v>
      </c>
      <c r="I75" s="23">
        <v>0</v>
      </c>
      <c r="J75" s="23">
        <f t="shared" si="1"/>
        <v>0</v>
      </c>
      <c r="K75" s="2"/>
      <c r="L75" s="18"/>
      <c r="M75" s="18"/>
      <c r="N75" s="18"/>
      <c r="O75" s="18"/>
    </row>
    <row r="76" spans="1:15" ht="17.100000000000001" customHeight="1" x14ac:dyDescent="0.35">
      <c r="A76" s="14">
        <v>9200</v>
      </c>
      <c r="B76" s="11"/>
      <c r="C76" s="12"/>
      <c r="D76" s="20" t="s">
        <v>86</v>
      </c>
      <c r="E76" s="23">
        <v>0</v>
      </c>
      <c r="F76" s="23">
        <f t="shared" si="0"/>
        <v>0</v>
      </c>
      <c r="G76" s="23">
        <v>0</v>
      </c>
      <c r="H76" s="23">
        <v>0</v>
      </c>
      <c r="I76" s="23">
        <v>0</v>
      </c>
      <c r="J76" s="23">
        <f t="shared" si="1"/>
        <v>0</v>
      </c>
      <c r="K76" s="2"/>
      <c r="L76" s="18"/>
      <c r="M76" s="18"/>
      <c r="N76" s="18"/>
      <c r="O76" s="18"/>
    </row>
    <row r="77" spans="1:15" ht="17.100000000000001" customHeight="1" x14ac:dyDescent="0.35">
      <c r="A77" s="14">
        <v>9300</v>
      </c>
      <c r="B77" s="11"/>
      <c r="C77" s="12"/>
      <c r="D77" s="20" t="s">
        <v>87</v>
      </c>
      <c r="E77" s="23">
        <v>0</v>
      </c>
      <c r="F77" s="23">
        <f t="shared" si="0"/>
        <v>0</v>
      </c>
      <c r="G77" s="23">
        <v>0</v>
      </c>
      <c r="H77" s="23">
        <v>0</v>
      </c>
      <c r="I77" s="23">
        <v>0</v>
      </c>
      <c r="J77" s="23">
        <f t="shared" si="1"/>
        <v>0</v>
      </c>
      <c r="K77" s="2"/>
      <c r="L77" s="18"/>
      <c r="M77" s="18"/>
      <c r="N77" s="18"/>
      <c r="O77" s="18"/>
    </row>
    <row r="78" spans="1:15" ht="17.100000000000001" customHeight="1" x14ac:dyDescent="0.35">
      <c r="A78" s="14">
        <v>9400</v>
      </c>
      <c r="B78" s="11"/>
      <c r="C78" s="12"/>
      <c r="D78" s="20" t="s">
        <v>88</v>
      </c>
      <c r="E78" s="23">
        <v>0</v>
      </c>
      <c r="F78" s="23">
        <f t="shared" si="0"/>
        <v>0</v>
      </c>
      <c r="G78" s="23">
        <v>0</v>
      </c>
      <c r="H78" s="23">
        <v>0</v>
      </c>
      <c r="I78" s="23">
        <v>0</v>
      </c>
      <c r="J78" s="23">
        <f t="shared" si="1"/>
        <v>0</v>
      </c>
      <c r="K78" s="2"/>
      <c r="L78" s="18"/>
      <c r="M78" s="18"/>
      <c r="N78" s="18"/>
      <c r="O78" s="18"/>
    </row>
    <row r="79" spans="1:15" ht="17.100000000000001" customHeight="1" x14ac:dyDescent="0.35">
      <c r="A79" s="14">
        <v>9500</v>
      </c>
      <c r="B79" s="11"/>
      <c r="C79" s="12"/>
      <c r="D79" s="20" t="s">
        <v>89</v>
      </c>
      <c r="E79" s="23">
        <v>0</v>
      </c>
      <c r="F79" s="23">
        <f t="shared" si="0"/>
        <v>0</v>
      </c>
      <c r="G79" s="23">
        <v>0</v>
      </c>
      <c r="H79" s="23">
        <v>0</v>
      </c>
      <c r="I79" s="23">
        <v>0</v>
      </c>
      <c r="J79" s="23">
        <f t="shared" si="1"/>
        <v>0</v>
      </c>
      <c r="K79" s="2"/>
      <c r="L79" s="18"/>
      <c r="M79" s="18"/>
      <c r="N79" s="18"/>
      <c r="O79" s="18"/>
    </row>
    <row r="80" spans="1:15" ht="17.100000000000001" customHeight="1" x14ac:dyDescent="0.35">
      <c r="A80" s="14">
        <v>9600</v>
      </c>
      <c r="B80" s="11"/>
      <c r="C80" s="12"/>
      <c r="D80" s="20" t="s">
        <v>90</v>
      </c>
      <c r="E80" s="23">
        <v>0</v>
      </c>
      <c r="F80" s="23">
        <f t="shared" si="0"/>
        <v>0</v>
      </c>
      <c r="G80" s="23">
        <v>0</v>
      </c>
      <c r="H80" s="23">
        <v>0</v>
      </c>
      <c r="I80" s="23">
        <v>0</v>
      </c>
      <c r="J80" s="23">
        <f t="shared" si="1"/>
        <v>0</v>
      </c>
      <c r="K80" s="2"/>
      <c r="L80" s="18"/>
      <c r="M80" s="18"/>
      <c r="N80" s="18"/>
      <c r="O80" s="18"/>
    </row>
    <row r="81" spans="1:15" ht="17.100000000000001" customHeight="1" x14ac:dyDescent="0.35">
      <c r="A81" s="14">
        <v>9900</v>
      </c>
      <c r="B81" s="11"/>
      <c r="C81" s="12"/>
      <c r="D81" s="20" t="s">
        <v>91</v>
      </c>
      <c r="E81" s="23">
        <v>0</v>
      </c>
      <c r="F81" s="23">
        <f t="shared" si="0"/>
        <v>0</v>
      </c>
      <c r="G81" s="23">
        <v>0</v>
      </c>
      <c r="H81" s="23">
        <v>0</v>
      </c>
      <c r="I81" s="23">
        <v>0</v>
      </c>
      <c r="J81" s="23">
        <f t="shared" si="1"/>
        <v>0</v>
      </c>
      <c r="K81" s="2"/>
      <c r="L81" s="18"/>
      <c r="M81" s="18"/>
      <c r="N81" s="18"/>
      <c r="O81" s="18"/>
    </row>
    <row r="82" spans="1:15" ht="21.9" customHeight="1" thickBot="1" x14ac:dyDescent="0.4">
      <c r="A82" s="1"/>
      <c r="B82" s="33" t="s">
        <v>53</v>
      </c>
      <c r="C82" s="34"/>
      <c r="D82" s="35"/>
      <c r="E82" s="21">
        <f>E58+E48+E38+E28+E18+E10+E62+E70+E74</f>
        <v>1469410379894</v>
      </c>
      <c r="F82" s="21">
        <f t="shared" si="0"/>
        <v>53209838160</v>
      </c>
      <c r="G82" s="21">
        <f>G58+G48+G38+G28+G18+G10+G62+G70+G74</f>
        <v>1522620218054</v>
      </c>
      <c r="H82" s="21">
        <f>H58+H48+H38+H28+H18+H10+H62+H70+H74</f>
        <v>1535609165945.9204</v>
      </c>
      <c r="I82" s="21">
        <f>I58+I48+I38+I28+I18+I10+I62+I70+I74</f>
        <v>1507293557377.0093</v>
      </c>
      <c r="J82" s="21">
        <f t="shared" si="1"/>
        <v>-12988947891.92041</v>
      </c>
      <c r="K82" s="2"/>
    </row>
    <row r="83" spans="1:15" ht="19.5" customHeight="1" x14ac:dyDescent="0.35">
      <c r="A83" s="1"/>
      <c r="B83" s="27" t="s">
        <v>54</v>
      </c>
      <c r="C83" s="27"/>
      <c r="D83" s="27"/>
      <c r="E83" s="27"/>
      <c r="F83" s="27"/>
      <c r="G83" s="27"/>
      <c r="H83" s="27"/>
      <c r="I83" s="27"/>
      <c r="J83" s="27"/>
      <c r="K83" s="2"/>
    </row>
    <row r="84" spans="1:15" ht="41.1" customHeight="1" x14ac:dyDescent="0.35">
      <c r="A84" s="1"/>
      <c r="B84" s="2"/>
      <c r="C84" s="28" t="s">
        <v>55</v>
      </c>
      <c r="D84" s="28"/>
      <c r="E84" s="28"/>
      <c r="F84" s="28"/>
      <c r="G84" s="28"/>
      <c r="H84" s="28"/>
      <c r="I84" s="28"/>
      <c r="J84" s="28"/>
      <c r="K84" s="2"/>
    </row>
    <row r="85" spans="1:15" ht="30" customHeight="1" x14ac:dyDescent="0.35">
      <c r="A85" s="1"/>
      <c r="B85" s="2"/>
      <c r="C85" s="2"/>
      <c r="D85" s="2"/>
      <c r="E85" s="3"/>
      <c r="G85" s="3"/>
      <c r="H85" s="3"/>
      <c r="I85" s="3"/>
      <c r="J85" s="3"/>
      <c r="K85" s="2"/>
    </row>
  </sheetData>
  <mergeCells count="19">
    <mergeCell ref="C10:D10"/>
    <mergeCell ref="B2:J2"/>
    <mergeCell ref="B3:J3"/>
    <mergeCell ref="B5:J5"/>
    <mergeCell ref="B6:J6"/>
    <mergeCell ref="B4:J4"/>
    <mergeCell ref="B7:D8"/>
    <mergeCell ref="E7:J7"/>
    <mergeCell ref="B83:J83"/>
    <mergeCell ref="C84:J84"/>
    <mergeCell ref="C18:D18"/>
    <mergeCell ref="C28:D28"/>
    <mergeCell ref="C38:D38"/>
    <mergeCell ref="C48:D48"/>
    <mergeCell ref="C58:D58"/>
    <mergeCell ref="B82:D82"/>
    <mergeCell ref="C62:D62"/>
    <mergeCell ref="C70:D70"/>
    <mergeCell ref="C74:D74"/>
  </mergeCells>
  <pageMargins left="0.34722222222222221" right="0.34722222222222221" top="0.4861111111111111" bottom="0.41666666666666669" header="0.5" footer="0.5"/>
  <pageSetup scale="47" pageOrder="overThenDown" orientation="portrait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AD41C3-C6EB-4DFA-AC4B-BDEB11D6D1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30BB97-7034-4FEE-8AB7-EA6ACE240345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541323e7-4a37-4328-9476-1562d83fb716"/>
    <ds:schemaRef ds:uri="http://schemas.microsoft.com/office/2006/metadata/properties"/>
    <ds:schemaRef ds:uri="2407ad14-c522-443f-b316-83a0ee113f87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F2B84A-50E5-48D4-8B36-84F7DB6F3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EAEP_OBJGASTO</vt:lpstr>
      <vt:lpstr>EAEP_OBJGASTO!Área_de_impresión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cp:lastPrinted>2026-01-26T19:35:53Z</cp:lastPrinted>
  <dcterms:created xsi:type="dcterms:W3CDTF">2019-12-03T00:30:59Z</dcterms:created>
  <dcterms:modified xsi:type="dcterms:W3CDTF">2026-01-26T19:36:04Z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