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REA INF PROGRAMÁTICA\SIPOT_INAI\Formatos para publicar IMSS\XXIb_y_XXXI_Trimestrales\2021\1er Trimestre 2021_def\Presupuestal\"/>
    </mc:Choice>
  </mc:AlternateContent>
  <bookViews>
    <workbookView xWindow="0" yWindow="0" windowWidth="20490" windowHeight="7155"/>
  </bookViews>
  <sheets>
    <sheet name="EAEP_OBJGASTO" sheetId="1" r:id="rId1"/>
  </sheets>
  <definedNames>
    <definedName name="_xlnm.Print_Area" localSheetId="0">EAEP_OBJGASTO!$B$2:$J$64</definedName>
  </definedNames>
  <calcPr calcId="152511"/>
</workbook>
</file>

<file path=xl/calcChain.xml><?xml version="1.0" encoding="utf-8"?>
<calcChain xmlns="http://schemas.openxmlformats.org/spreadsheetml/2006/main">
  <c r="J45" i="1" l="1"/>
  <c r="J36" i="1"/>
  <c r="I35" i="1"/>
  <c r="H35" i="1"/>
  <c r="G35" i="1"/>
  <c r="F36" i="1"/>
  <c r="E35" i="1"/>
  <c r="J48" i="1" l="1"/>
  <c r="F48" i="1"/>
  <c r="I47" i="1"/>
  <c r="H47" i="1"/>
  <c r="G47" i="1"/>
  <c r="E47" i="1"/>
  <c r="J46" i="1"/>
  <c r="F46" i="1"/>
  <c r="J44" i="1"/>
  <c r="F44" i="1"/>
  <c r="J43" i="1"/>
  <c r="F43" i="1"/>
  <c r="J42" i="1"/>
  <c r="F42" i="1"/>
  <c r="I41" i="1"/>
  <c r="H41" i="1"/>
  <c r="G41" i="1"/>
  <c r="E41" i="1"/>
  <c r="J40" i="1"/>
  <c r="F40" i="1"/>
  <c r="J39" i="1"/>
  <c r="F39" i="1"/>
  <c r="J38" i="1"/>
  <c r="F38" i="1"/>
  <c r="J37" i="1"/>
  <c r="F37" i="1"/>
  <c r="J34" i="1"/>
  <c r="F34" i="1"/>
  <c r="J33" i="1"/>
  <c r="F33" i="1"/>
  <c r="J32" i="1"/>
  <c r="F32" i="1"/>
  <c r="J31" i="1"/>
  <c r="F31" i="1"/>
  <c r="J30" i="1"/>
  <c r="F30" i="1"/>
  <c r="J29" i="1"/>
  <c r="F29" i="1"/>
  <c r="J28" i="1"/>
  <c r="F28" i="1"/>
  <c r="J27" i="1"/>
  <c r="F27" i="1"/>
  <c r="J26" i="1"/>
  <c r="F26" i="1"/>
  <c r="I25" i="1"/>
  <c r="H25" i="1"/>
  <c r="G25" i="1"/>
  <c r="E25" i="1"/>
  <c r="J24" i="1"/>
  <c r="F24" i="1"/>
  <c r="J23" i="1"/>
  <c r="F23" i="1"/>
  <c r="J22" i="1"/>
  <c r="F22" i="1"/>
  <c r="J21" i="1"/>
  <c r="F21" i="1"/>
  <c r="J20" i="1"/>
  <c r="F20" i="1"/>
  <c r="J19" i="1"/>
  <c r="J18" i="1"/>
  <c r="F18" i="1"/>
  <c r="J17" i="1"/>
  <c r="F17" i="1"/>
  <c r="I16" i="1"/>
  <c r="H16" i="1"/>
  <c r="G16" i="1"/>
  <c r="E16" i="1"/>
  <c r="J15" i="1"/>
  <c r="F15" i="1"/>
  <c r="J14" i="1"/>
  <c r="F14" i="1"/>
  <c r="J13" i="1"/>
  <c r="F13" i="1"/>
  <c r="J12" i="1"/>
  <c r="F12" i="1"/>
  <c r="J11" i="1"/>
  <c r="F11" i="1"/>
  <c r="J10" i="1"/>
  <c r="F10" i="1"/>
  <c r="I9" i="1"/>
  <c r="H9" i="1"/>
  <c r="G9" i="1"/>
  <c r="E9" i="1"/>
  <c r="F9" i="1" l="1"/>
  <c r="J9" i="1"/>
  <c r="F16" i="1"/>
  <c r="E49" i="1"/>
  <c r="H49" i="1"/>
  <c r="J16" i="1"/>
  <c r="J25" i="1"/>
  <c r="J35" i="1"/>
  <c r="J41" i="1"/>
  <c r="J47" i="1"/>
  <c r="I49" i="1"/>
  <c r="G49" i="1"/>
  <c r="F25" i="1"/>
  <c r="F35" i="1"/>
  <c r="F41" i="1"/>
  <c r="F47" i="1"/>
  <c r="J49" i="1" l="1"/>
  <c r="F49" i="1"/>
</calcChain>
</file>

<file path=xl/sharedStrings.xml><?xml version="1.0" encoding="utf-8"?>
<sst xmlns="http://schemas.openxmlformats.org/spreadsheetml/2006/main" count="62" uniqueCount="62">
  <si>
    <t>Instituto Mexicano Del Seguro Social</t>
  </si>
  <si>
    <t>Estado Analítico del Ejercicio del Presupuesto de Egresos en Clasificación por Objeto del Gasto (Capítulo y Concepto)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</si>
  <si>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</si>
  <si>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</si>
  <si>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</si>
  <si>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</si>
  <si>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</si>
  <si>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</si>
  <si>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</si>
  <si>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</si>
  <si>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</si>
  <si>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</si>
  <si>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</si>
  <si>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</si>
  <si>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</si>
  <si>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</si>
  <si>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</si>
  <si>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</si>
  <si>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</si>
  <si>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</si>
  <si>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</si>
  <si>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</si>
  <si>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</si>
  <si>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</si>
  <si>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</si>
  <si>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</si>
  <si>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</si>
  <si>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</si>
  <si>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</si>
  <si>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</si>
  <si>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</si>
  <si>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</si>
  <si>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</si>
  <si>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</si>
  <si>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</si>
  <si>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</si>
  <si>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</si>
  <si>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</si>
  <si>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</si>
  <si>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</si>
  <si>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</si>
  <si>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</si>
  <si>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4400</t>
  </si>
  <si>
    <t>Ayudas sociales</t>
  </si>
  <si>
    <t>Pensiones y jubilaciones</t>
  </si>
  <si>
    <t>Donativos</t>
  </si>
  <si>
    <t>4900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</si>
  <si>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</si>
  <si>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</si>
  <si>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</si>
  <si>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</si>
  <si>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</si>
  <si>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Maquinaria, otros equipos y herramientas</t>
  </si>
  <si>
    <t>Inversión pública</t>
  </si>
  <si>
    <t>Obra pública en bienes propios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</si>
  <si>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</si>
  <si>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</si>
  <si>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</si>
  <si>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</si>
  <si>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Subsidios y subvenciones</t>
  </si>
  <si>
    <t>Vehículos y equipo de transporte</t>
  </si>
  <si>
    <t>Del 1 de enero al 31 de marzo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</si>
</sst>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color theme="0" tint="-0.34998626667073579"/>
      <name val="Montserrat"/>
    </font>
    <font>
      <sz val="10"/>
      <color theme="0" tint="-0.34998626667073579"/>
      <name val="Sans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3" fontId="3" fillId="0" borderId="0" xfId="1" applyNumberFormat="1" applyFont="1"/>
    <xf numFmtId="0" fontId="4" fillId="2" borderId="0" xfId="1" applyFont="1" applyFill="1" applyBorder="1" applyAlignment="1" applyProtection="1">
      <alignment horizontal="left" vertical="center" wrapText="1"/>
    </xf>
    <xf numFmtId="0" fontId="6" fillId="2" borderId="0" xfId="1" applyFont="1" applyFill="1" applyBorder="1" applyAlignment="1" applyProtection="1">
      <alignment horizontal="left" vertical="top" wrapText="1"/>
    </xf>
    <xf numFmtId="0" fontId="6" fillId="0" borderId="0" xfId="1" applyFont="1"/>
    <xf numFmtId="0" fontId="7" fillId="3" borderId="0" xfId="1" applyFont="1" applyFill="1" applyBorder="1" applyAlignment="1" applyProtection="1">
      <alignment horizontal="left" vertical="top" wrapText="1"/>
    </xf>
    <xf numFmtId="0" fontId="2" fillId="2" borderId="22" xfId="1" applyFont="1" applyFill="1" applyBorder="1" applyAlignment="1" applyProtection="1">
      <alignment horizontal="center" vertical="top" wrapText="1"/>
    </xf>
    <xf numFmtId="0" fontId="2" fillId="2" borderId="0" xfId="1" applyFont="1" applyFill="1" applyBorder="1" applyAlignment="1" applyProtection="1">
      <alignment horizontal="center" vertical="top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0" fontId="4" fillId="2" borderId="18" xfId="1" applyFont="1" applyFill="1" applyBorder="1" applyAlignment="1" applyProtection="1">
      <alignment horizontal="left" vertical="center" wrapText="1"/>
    </xf>
    <xf numFmtId="0" fontId="4" fillId="2" borderId="19" xfId="1" applyFont="1" applyFill="1" applyBorder="1" applyAlignment="1" applyProtection="1">
      <alignment horizontal="left" vertical="center" wrapText="1"/>
    </xf>
    <xf numFmtId="0" fontId="4" fillId="2" borderId="20" xfId="1" applyFont="1" applyFill="1" applyBorder="1" applyAlignment="1" applyProtection="1">
      <alignment horizontal="left" vertical="center" wrapText="1"/>
    </xf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1</xdr:row>
      <xdr:rowOff>85725</xdr:rowOff>
    </xdr:from>
    <xdr:to>
      <xdr:col>3</xdr:col>
      <xdr:colOff>495300</xdr:colOff>
      <xdr:row>4</xdr:row>
      <xdr:rowOff>104775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523875"/>
          <a:ext cx="581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showGridLines="0" tabSelected="1" view="pageBreakPreview" zoomScale="85" zoomScaleNormal="85" zoomScaleSheetLayoutView="85" workbookViewId="0"/>
  </sheetViews>
  <sheetFormatPr baseColWidth="10" defaultColWidth="9.140625" defaultRowHeight="12.75"/>
  <cols>
    <col min="1" max="1" width="8" style="17" customWidth="1"/>
    <col min="2" max="3" width="2.5703125" style="2" customWidth="1"/>
    <col min="4" max="4" width="70" style="2" customWidth="1"/>
    <col min="5" max="7" width="16.42578125" style="2" customWidth="1"/>
    <col min="8" max="8" width="18.140625" style="2" customWidth="1"/>
    <col min="9" max="9" width="17.5703125" style="2" customWidth="1"/>
    <col min="10" max="10" width="16.42578125" style="2" customWidth="1"/>
    <col min="11" max="11" width="4.140625" style="2" customWidth="1"/>
    <col min="12" max="16384" width="9.140625" style="2"/>
  </cols>
  <sheetData>
    <row r="1" spans="1:11" ht="35.1" customHeight="1" thickBot="1">
      <c r="A1" s="16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6"/>
      <c r="B2" s="26" t="s">
        <v>0</v>
      </c>
      <c r="C2" s="27"/>
      <c r="D2" s="27"/>
      <c r="E2" s="27"/>
      <c r="F2" s="27"/>
      <c r="G2" s="27"/>
      <c r="H2" s="27"/>
      <c r="I2" s="27"/>
      <c r="J2" s="28"/>
      <c r="K2" s="1"/>
    </row>
    <row r="3" spans="1:11">
      <c r="A3" s="16"/>
      <c r="B3" s="29" t="s">
        <v>1</v>
      </c>
      <c r="C3" s="30"/>
      <c r="D3" s="30"/>
      <c r="E3" s="30"/>
      <c r="F3" s="30"/>
      <c r="G3" s="30"/>
      <c r="H3" s="30"/>
      <c r="I3" s="30"/>
      <c r="J3" s="31"/>
      <c r="K3" s="1"/>
    </row>
    <row r="4" spans="1:11">
      <c r="A4" s="16"/>
      <c r="B4" s="29" t="s">
        <v>61</v>
      </c>
      <c r="C4" s="30"/>
      <c r="D4" s="30"/>
      <c r="E4" s="30"/>
      <c r="F4" s="30"/>
      <c r="G4" s="30"/>
      <c r="H4" s="30"/>
      <c r="I4" s="30"/>
      <c r="J4" s="31"/>
      <c r="K4" s="1"/>
    </row>
    <row r="5" spans="1:11" ht="13.5" thickBot="1">
      <c r="A5" s="16"/>
      <c r="B5" s="32" t="s">
        <v>58</v>
      </c>
      <c r="C5" s="33"/>
      <c r="D5" s="33"/>
      <c r="E5" s="33"/>
      <c r="F5" s="33"/>
      <c r="G5" s="33"/>
      <c r="H5" s="33"/>
      <c r="I5" s="33"/>
      <c r="J5" s="34"/>
      <c r="K5" s="1"/>
    </row>
    <row r="6" spans="1:11" ht="12" customHeight="1" thickBot="1">
      <c r="A6" s="16"/>
      <c r="B6" s="3"/>
      <c r="C6" s="3"/>
      <c r="D6" s="3"/>
      <c r="E6" s="3"/>
      <c r="F6" s="3"/>
      <c r="G6" s="3"/>
      <c r="H6" s="3"/>
      <c r="I6" s="3"/>
      <c r="J6" s="3"/>
      <c r="K6" s="1"/>
    </row>
    <row r="7" spans="1:11" ht="39.950000000000003" customHeight="1">
      <c r="A7" s="16"/>
      <c r="B7" s="35" t="s">
        <v>2</v>
      </c>
      <c r="C7" s="35"/>
      <c r="D7" s="35"/>
      <c r="E7" s="4" t="s">
        <v>3</v>
      </c>
      <c r="F7" s="4" t="s">
        <v>4</v>
      </c>
      <c r="G7" s="4" t="s">
        <v>5</v>
      </c>
      <c r="H7" s="4" t="s">
        <v>6</v>
      </c>
      <c r="I7" s="4" t="s">
        <v>7</v>
      </c>
      <c r="J7" s="4" t="s">
        <v>8</v>
      </c>
      <c r="K7" s="1"/>
    </row>
    <row r="8" spans="1:11" ht="15" customHeight="1">
      <c r="A8" s="16"/>
      <c r="B8" s="5"/>
      <c r="C8" s="6"/>
      <c r="D8" s="7"/>
      <c r="E8" s="8" t="s">
        <v>9</v>
      </c>
      <c r="F8" s="8" t="s">
        <v>10</v>
      </c>
      <c r="G8" s="8" t="s">
        <v>11</v>
      </c>
      <c r="H8" s="8" t="s">
        <v>12</v>
      </c>
      <c r="I8" s="8" t="s">
        <v>13</v>
      </c>
      <c r="J8" s="8" t="s">
        <v>14</v>
      </c>
      <c r="K8" s="1"/>
    </row>
    <row r="9" spans="1:11" ht="17.100000000000001" customHeight="1">
      <c r="B9" s="9"/>
      <c r="C9" s="21" t="s">
        <v>15</v>
      </c>
      <c r="D9" s="22"/>
      <c r="E9" s="10">
        <f>SUM(E10:E15)</f>
        <v>47283958688</v>
      </c>
      <c r="F9" s="10">
        <f>G9-E9</f>
        <v>8521357941</v>
      </c>
      <c r="G9" s="10">
        <f>SUM(G10:G15)</f>
        <v>55805316629</v>
      </c>
      <c r="H9" s="10">
        <f>SUM(H10:H15)</f>
        <v>63767119721.879906</v>
      </c>
      <c r="I9" s="10">
        <f>SUM(I10:I15)</f>
        <v>53964690236.319984</v>
      </c>
      <c r="J9" s="10">
        <f>G9-H9</f>
        <v>-7961803092.8799057</v>
      </c>
      <c r="K9" s="1"/>
    </row>
    <row r="10" spans="1:11" ht="17.100000000000001" customHeight="1">
      <c r="A10" s="18">
        <v>1100</v>
      </c>
      <c r="B10" s="9"/>
      <c r="C10" s="1"/>
      <c r="D10" s="11" t="s">
        <v>16</v>
      </c>
      <c r="E10" s="12">
        <v>8779443891</v>
      </c>
      <c r="F10" s="12">
        <f t="shared" ref="F10:F49" si="0">G10-E10</f>
        <v>87735441</v>
      </c>
      <c r="G10" s="12">
        <v>8867179332</v>
      </c>
      <c r="H10" s="12">
        <v>8536993608.2499809</v>
      </c>
      <c r="I10" s="12">
        <v>8440777338.2300138</v>
      </c>
      <c r="J10" s="12">
        <f t="shared" ref="J10:J49" si="1">G10-H10</f>
        <v>330185723.75001907</v>
      </c>
      <c r="K10" s="1"/>
    </row>
    <row r="11" spans="1:11" ht="17.100000000000001" customHeight="1">
      <c r="A11" s="18">
        <v>1200</v>
      </c>
      <c r="B11" s="9"/>
      <c r="C11" s="1"/>
      <c r="D11" s="11" t="s">
        <v>17</v>
      </c>
      <c r="E11" s="12">
        <v>359869155</v>
      </c>
      <c r="F11" s="12">
        <f t="shared" si="0"/>
        <v>2597960283</v>
      </c>
      <c r="G11" s="12">
        <v>2957829438</v>
      </c>
      <c r="H11" s="12">
        <v>4487381487.3800001</v>
      </c>
      <c r="I11" s="12">
        <v>4508930902.6799974</v>
      </c>
      <c r="J11" s="12">
        <f t="shared" si="1"/>
        <v>-1529552049.3800001</v>
      </c>
      <c r="K11" s="1"/>
    </row>
    <row r="12" spans="1:11" ht="17.100000000000001" customHeight="1">
      <c r="A12" s="18">
        <v>1300</v>
      </c>
      <c r="B12" s="9"/>
      <c r="C12" s="1"/>
      <c r="D12" s="11" t="s">
        <v>18</v>
      </c>
      <c r="E12" s="12">
        <v>4860661064</v>
      </c>
      <c r="F12" s="12">
        <f t="shared" si="0"/>
        <v>257431034</v>
      </c>
      <c r="G12" s="12">
        <v>5118092098</v>
      </c>
      <c r="H12" s="12">
        <v>10110574000.330008</v>
      </c>
      <c r="I12" s="12">
        <v>5046327396.3799925</v>
      </c>
      <c r="J12" s="12">
        <f t="shared" si="1"/>
        <v>-4992481902.3300076</v>
      </c>
      <c r="K12" s="1"/>
    </row>
    <row r="13" spans="1:11" ht="17.100000000000001" customHeight="1">
      <c r="A13" s="18">
        <v>1400</v>
      </c>
      <c r="B13" s="9"/>
      <c r="C13" s="1"/>
      <c r="D13" s="11" t="s">
        <v>19</v>
      </c>
      <c r="E13" s="12">
        <v>5501472921</v>
      </c>
      <c r="F13" s="12">
        <f t="shared" si="0"/>
        <v>16439903</v>
      </c>
      <c r="G13" s="12">
        <v>5517912824</v>
      </c>
      <c r="H13" s="12">
        <v>7730627978.2799988</v>
      </c>
      <c r="I13" s="12">
        <v>9073259717.5000172</v>
      </c>
      <c r="J13" s="12">
        <f t="shared" si="1"/>
        <v>-2212715154.2799988</v>
      </c>
      <c r="K13" s="1"/>
    </row>
    <row r="14" spans="1:11" ht="17.100000000000001" customHeight="1">
      <c r="A14" s="18">
        <v>1500</v>
      </c>
      <c r="B14" s="9"/>
      <c r="C14" s="1"/>
      <c r="D14" s="11" t="s">
        <v>20</v>
      </c>
      <c r="E14" s="12">
        <v>22648320990</v>
      </c>
      <c r="F14" s="12">
        <f t="shared" si="0"/>
        <v>5290054718</v>
      </c>
      <c r="G14" s="12">
        <v>27938375708</v>
      </c>
      <c r="H14" s="12">
        <v>27691831751.429924</v>
      </c>
      <c r="I14" s="12">
        <v>21685683985.319958</v>
      </c>
      <c r="J14" s="12">
        <f t="shared" si="1"/>
        <v>246543956.57007599</v>
      </c>
      <c r="K14" s="1"/>
    </row>
    <row r="15" spans="1:11" ht="17.100000000000001" customHeight="1">
      <c r="A15" s="18">
        <v>1700</v>
      </c>
      <c r="B15" s="9"/>
      <c r="C15" s="1"/>
      <c r="D15" s="11" t="s">
        <v>21</v>
      </c>
      <c r="E15" s="12">
        <v>5134190667</v>
      </c>
      <c r="F15" s="12">
        <f t="shared" si="0"/>
        <v>271736562</v>
      </c>
      <c r="G15" s="12">
        <v>5405927229</v>
      </c>
      <c r="H15" s="12">
        <v>5209710896.2099943</v>
      </c>
      <c r="I15" s="12">
        <v>5209710896.2100019</v>
      </c>
      <c r="J15" s="12">
        <f t="shared" si="1"/>
        <v>196216332.79000568</v>
      </c>
      <c r="K15" s="1"/>
    </row>
    <row r="16" spans="1:11" ht="17.100000000000001" customHeight="1">
      <c r="A16" s="18"/>
      <c r="B16" s="9"/>
      <c r="C16" s="21" t="s">
        <v>22</v>
      </c>
      <c r="D16" s="22"/>
      <c r="E16" s="10">
        <f>SUM(E17:E24)</f>
        <v>8258163626</v>
      </c>
      <c r="F16" s="10">
        <f t="shared" si="0"/>
        <v>1365353202</v>
      </c>
      <c r="G16" s="10">
        <f>SUM(G17:G24)</f>
        <v>9623516828</v>
      </c>
      <c r="H16" s="10">
        <f>SUM(H17:H24)</f>
        <v>12265722885.729982</v>
      </c>
      <c r="I16" s="10">
        <f>SUM(I17:I24)</f>
        <v>6795171843.1099863</v>
      </c>
      <c r="J16" s="10">
        <f t="shared" si="1"/>
        <v>-2642206057.7299824</v>
      </c>
      <c r="K16" s="1"/>
    </row>
    <row r="17" spans="1:11" ht="17.100000000000001" customHeight="1">
      <c r="A17" s="18">
        <v>2100</v>
      </c>
      <c r="B17" s="9"/>
      <c r="C17" s="1"/>
      <c r="D17" s="11" t="s">
        <v>23</v>
      </c>
      <c r="E17" s="12">
        <v>223195728</v>
      </c>
      <c r="F17" s="12">
        <f t="shared" si="0"/>
        <v>90013893</v>
      </c>
      <c r="G17" s="12">
        <v>313209621</v>
      </c>
      <c r="H17" s="12">
        <v>327485718.70000023</v>
      </c>
      <c r="I17" s="12">
        <v>140848952.73999992</v>
      </c>
      <c r="J17" s="12">
        <f t="shared" si="1"/>
        <v>-14276097.700000226</v>
      </c>
      <c r="K17" s="1"/>
    </row>
    <row r="18" spans="1:11" ht="17.100000000000001" customHeight="1">
      <c r="A18" s="18">
        <v>2200</v>
      </c>
      <c r="B18" s="9"/>
      <c r="C18" s="1"/>
      <c r="D18" s="11" t="s">
        <v>24</v>
      </c>
      <c r="E18" s="12">
        <v>154630267</v>
      </c>
      <c r="F18" s="12">
        <f t="shared" si="0"/>
        <v>60110562</v>
      </c>
      <c r="G18" s="12">
        <v>214740829</v>
      </c>
      <c r="H18" s="12">
        <v>169971388.39000008</v>
      </c>
      <c r="I18" s="12">
        <v>145121422.04000002</v>
      </c>
      <c r="J18" s="12">
        <f t="shared" si="1"/>
        <v>44769440.609999925</v>
      </c>
      <c r="K18" s="1"/>
    </row>
    <row r="19" spans="1:11" ht="17.100000000000001" customHeight="1">
      <c r="A19" s="18">
        <v>2300</v>
      </c>
      <c r="B19" s="9"/>
      <c r="C19" s="1"/>
      <c r="D19" s="11" t="s">
        <v>25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f t="shared" si="1"/>
        <v>0</v>
      </c>
      <c r="K19" s="1"/>
    </row>
    <row r="20" spans="1:11" ht="17.100000000000001" customHeight="1">
      <c r="A20" s="18">
        <v>2400</v>
      </c>
      <c r="B20" s="9"/>
      <c r="C20" s="1"/>
      <c r="D20" s="11" t="s">
        <v>26</v>
      </c>
      <c r="E20" s="12">
        <v>84246811</v>
      </c>
      <c r="F20" s="12">
        <f t="shared" si="0"/>
        <v>8097557</v>
      </c>
      <c r="G20" s="12">
        <v>92344368</v>
      </c>
      <c r="H20" s="12">
        <v>14303275.599999992</v>
      </c>
      <c r="I20" s="12">
        <v>13734895.829999994</v>
      </c>
      <c r="J20" s="12">
        <f t="shared" si="1"/>
        <v>78041092.400000006</v>
      </c>
      <c r="K20" s="1"/>
    </row>
    <row r="21" spans="1:11" ht="17.100000000000001" customHeight="1">
      <c r="A21" s="18">
        <v>2500</v>
      </c>
      <c r="B21" s="9"/>
      <c r="C21" s="1"/>
      <c r="D21" s="11" t="s">
        <v>27</v>
      </c>
      <c r="E21" s="12">
        <v>7306240326</v>
      </c>
      <c r="F21" s="12">
        <f t="shared" si="0"/>
        <v>1010657777</v>
      </c>
      <c r="G21" s="12">
        <v>8316898103</v>
      </c>
      <c r="H21" s="12">
        <v>11234162711.499981</v>
      </c>
      <c r="I21" s="12">
        <v>6163447290.6599865</v>
      </c>
      <c r="J21" s="12">
        <f t="shared" si="1"/>
        <v>-2917264608.4999809</v>
      </c>
      <c r="K21" s="1"/>
    </row>
    <row r="22" spans="1:11" ht="17.100000000000001" customHeight="1">
      <c r="A22" s="18">
        <v>2600</v>
      </c>
      <c r="B22" s="9"/>
      <c r="C22" s="1"/>
      <c r="D22" s="11" t="s">
        <v>28</v>
      </c>
      <c r="E22" s="12">
        <v>223912381</v>
      </c>
      <c r="F22" s="12">
        <f t="shared" si="0"/>
        <v>10794231</v>
      </c>
      <c r="G22" s="12">
        <v>234706612</v>
      </c>
      <c r="H22" s="12">
        <v>93468727.179999992</v>
      </c>
      <c r="I22" s="12">
        <v>72007766.49000001</v>
      </c>
      <c r="J22" s="12">
        <f t="shared" si="1"/>
        <v>141237884.81999999</v>
      </c>
      <c r="K22" s="1"/>
    </row>
    <row r="23" spans="1:11" ht="17.100000000000001" customHeight="1">
      <c r="A23" s="18">
        <v>2700</v>
      </c>
      <c r="B23" s="9"/>
      <c r="C23" s="1"/>
      <c r="D23" s="11" t="s">
        <v>29</v>
      </c>
      <c r="E23" s="12">
        <v>48079222</v>
      </c>
      <c r="F23" s="12">
        <f t="shared" si="0"/>
        <v>6406108</v>
      </c>
      <c r="G23" s="12">
        <v>54485330</v>
      </c>
      <c r="H23" s="12">
        <v>97604183.099999994</v>
      </c>
      <c r="I23" s="12">
        <v>54496206.669999987</v>
      </c>
      <c r="J23" s="12">
        <f t="shared" si="1"/>
        <v>-43118853.099999994</v>
      </c>
      <c r="K23" s="1"/>
    </row>
    <row r="24" spans="1:11" ht="17.100000000000001" customHeight="1">
      <c r="A24" s="18">
        <v>2900</v>
      </c>
      <c r="B24" s="9"/>
      <c r="C24" s="1"/>
      <c r="D24" s="11" t="s">
        <v>30</v>
      </c>
      <c r="E24" s="12">
        <v>217858891</v>
      </c>
      <c r="F24" s="12">
        <f t="shared" si="0"/>
        <v>179273074</v>
      </c>
      <c r="G24" s="12">
        <v>397131965</v>
      </c>
      <c r="H24" s="12">
        <v>328726881.26000005</v>
      </c>
      <c r="I24" s="12">
        <v>205515308.68000022</v>
      </c>
      <c r="J24" s="12">
        <f t="shared" si="1"/>
        <v>68405083.73999995</v>
      </c>
      <c r="K24" s="1"/>
    </row>
    <row r="25" spans="1:11" ht="17.100000000000001" customHeight="1">
      <c r="A25" s="18"/>
      <c r="B25" s="9"/>
      <c r="C25" s="21" t="s">
        <v>31</v>
      </c>
      <c r="D25" s="22"/>
      <c r="E25" s="10">
        <f>SUM(E26:E34)</f>
        <v>7447801974</v>
      </c>
      <c r="F25" s="10">
        <f t="shared" si="0"/>
        <v>1875159161</v>
      </c>
      <c r="G25" s="10">
        <f>SUM(G26:G34)</f>
        <v>9322961135</v>
      </c>
      <c r="H25" s="10">
        <f>SUM(H26:H34)</f>
        <v>5757906695.5700006</v>
      </c>
      <c r="I25" s="10">
        <f>SUM(I26:I34)</f>
        <v>3816783787.8300018</v>
      </c>
      <c r="J25" s="10">
        <f t="shared" si="1"/>
        <v>3565054439.4299994</v>
      </c>
      <c r="K25" s="1"/>
    </row>
    <row r="26" spans="1:11" ht="17.100000000000001" customHeight="1">
      <c r="A26" s="18">
        <v>3100</v>
      </c>
      <c r="B26" s="9"/>
      <c r="C26" s="1"/>
      <c r="D26" s="11" t="s">
        <v>32</v>
      </c>
      <c r="E26" s="12">
        <v>1365335743</v>
      </c>
      <c r="F26" s="12">
        <f t="shared" si="0"/>
        <v>239413219</v>
      </c>
      <c r="G26" s="12">
        <v>1604748962</v>
      </c>
      <c r="H26" s="12">
        <v>1049129666.8399998</v>
      </c>
      <c r="I26" s="12">
        <v>998483866.92000008</v>
      </c>
      <c r="J26" s="12">
        <f t="shared" si="1"/>
        <v>555619295.16000021</v>
      </c>
      <c r="K26" s="1"/>
    </row>
    <row r="27" spans="1:11" ht="17.100000000000001" customHeight="1">
      <c r="A27" s="18">
        <v>3200</v>
      </c>
      <c r="B27" s="9"/>
      <c r="C27" s="1"/>
      <c r="D27" s="11" t="s">
        <v>33</v>
      </c>
      <c r="E27" s="12">
        <v>646347776</v>
      </c>
      <c r="F27" s="12">
        <f t="shared" si="0"/>
        <v>51391425</v>
      </c>
      <c r="G27" s="12">
        <v>697739201</v>
      </c>
      <c r="H27" s="12">
        <v>177835963.95999995</v>
      </c>
      <c r="I27" s="12">
        <v>123894143.09</v>
      </c>
      <c r="J27" s="12">
        <f t="shared" si="1"/>
        <v>519903237.04000008</v>
      </c>
      <c r="K27" s="1"/>
    </row>
    <row r="28" spans="1:11" ht="17.100000000000001" customHeight="1">
      <c r="A28" s="18">
        <v>3300</v>
      </c>
      <c r="B28" s="9"/>
      <c r="C28" s="1"/>
      <c r="D28" s="11" t="s">
        <v>34</v>
      </c>
      <c r="E28" s="12">
        <v>4594218022</v>
      </c>
      <c r="F28" s="12">
        <f t="shared" si="0"/>
        <v>1404147380</v>
      </c>
      <c r="G28" s="12">
        <v>5998365402</v>
      </c>
      <c r="H28" s="12">
        <v>3568224087.2000008</v>
      </c>
      <c r="I28" s="12">
        <v>3772069590.950006</v>
      </c>
      <c r="J28" s="12">
        <f t="shared" si="1"/>
        <v>2430141314.7999992</v>
      </c>
      <c r="K28" s="1"/>
    </row>
    <row r="29" spans="1:11" ht="17.100000000000001" customHeight="1">
      <c r="A29" s="18">
        <v>3400</v>
      </c>
      <c r="B29" s="9"/>
      <c r="C29" s="1"/>
      <c r="D29" s="11" t="s">
        <v>35</v>
      </c>
      <c r="E29" s="12">
        <v>618584304</v>
      </c>
      <c r="F29" s="12">
        <f t="shared" si="0"/>
        <v>-119340222</v>
      </c>
      <c r="G29" s="12">
        <v>499244082</v>
      </c>
      <c r="H29" s="12">
        <v>339859766.49999976</v>
      </c>
      <c r="I29" s="12">
        <v>351361920.94000006</v>
      </c>
      <c r="J29" s="12">
        <f t="shared" si="1"/>
        <v>159384315.50000024</v>
      </c>
      <c r="K29" s="1"/>
    </row>
    <row r="30" spans="1:11" ht="17.100000000000001" customHeight="1">
      <c r="A30" s="18">
        <v>3500</v>
      </c>
      <c r="B30" s="9"/>
      <c r="C30" s="1"/>
      <c r="D30" s="11" t="s">
        <v>36</v>
      </c>
      <c r="E30" s="12">
        <v>1257386412</v>
      </c>
      <c r="F30" s="12">
        <f t="shared" si="0"/>
        <v>248984164</v>
      </c>
      <c r="G30" s="12">
        <v>1506370576</v>
      </c>
      <c r="H30" s="12">
        <v>235427669.71000019</v>
      </c>
      <c r="I30" s="12">
        <v>387484076.92000055</v>
      </c>
      <c r="J30" s="12">
        <f t="shared" si="1"/>
        <v>1270942906.2899997</v>
      </c>
      <c r="K30" s="1"/>
    </row>
    <row r="31" spans="1:11" ht="17.100000000000001" customHeight="1">
      <c r="A31" s="18">
        <v>3600</v>
      </c>
      <c r="B31" s="9"/>
      <c r="C31" s="1"/>
      <c r="D31" s="11" t="s">
        <v>37</v>
      </c>
      <c r="E31" s="12">
        <v>1285547</v>
      </c>
      <c r="F31" s="12">
        <f t="shared" si="0"/>
        <v>0</v>
      </c>
      <c r="G31" s="12">
        <v>1285547</v>
      </c>
      <c r="H31" s="12">
        <v>319086.7</v>
      </c>
      <c r="I31" s="12">
        <v>10731270.470000001</v>
      </c>
      <c r="J31" s="12">
        <f t="shared" si="1"/>
        <v>966460.3</v>
      </c>
      <c r="K31" s="1"/>
    </row>
    <row r="32" spans="1:11" ht="17.100000000000001" customHeight="1">
      <c r="A32" s="18">
        <v>3700</v>
      </c>
      <c r="B32" s="9"/>
      <c r="C32" s="1"/>
      <c r="D32" s="11" t="s">
        <v>38</v>
      </c>
      <c r="E32" s="12">
        <v>173256318</v>
      </c>
      <c r="F32" s="12">
        <f t="shared" si="0"/>
        <v>14708088</v>
      </c>
      <c r="G32" s="12">
        <v>187964406</v>
      </c>
      <c r="H32" s="12">
        <v>104702131.30000006</v>
      </c>
      <c r="I32" s="12">
        <v>99851788.079999998</v>
      </c>
      <c r="J32" s="12">
        <f t="shared" si="1"/>
        <v>83262274.699999943</v>
      </c>
      <c r="K32" s="1"/>
    </row>
    <row r="33" spans="1:11" ht="17.100000000000001" customHeight="1">
      <c r="A33" s="18">
        <v>3800</v>
      </c>
      <c r="B33" s="9"/>
      <c r="C33" s="1"/>
      <c r="D33" s="11" t="s">
        <v>39</v>
      </c>
      <c r="E33" s="12">
        <v>3277345</v>
      </c>
      <c r="F33" s="12">
        <f t="shared" si="0"/>
        <v>74933972</v>
      </c>
      <c r="G33" s="12">
        <v>78211317</v>
      </c>
      <c r="H33" s="12">
        <v>5653885.080000001</v>
      </c>
      <c r="I33" s="12">
        <v>4039570.44</v>
      </c>
      <c r="J33" s="12">
        <f t="shared" si="1"/>
        <v>72557431.920000002</v>
      </c>
      <c r="K33" s="1"/>
    </row>
    <row r="34" spans="1:11" ht="17.100000000000001" customHeight="1">
      <c r="A34" s="18">
        <v>3900</v>
      </c>
      <c r="B34" s="9"/>
      <c r="C34" s="1"/>
      <c r="D34" s="11" t="s">
        <v>40</v>
      </c>
      <c r="E34" s="12">
        <v>-1211889493</v>
      </c>
      <c r="F34" s="12">
        <f t="shared" si="0"/>
        <v>-39078865</v>
      </c>
      <c r="G34" s="12">
        <v>-1250968358</v>
      </c>
      <c r="H34" s="12">
        <v>276754438.28000045</v>
      </c>
      <c r="I34" s="12">
        <v>-1931132439.9800034</v>
      </c>
      <c r="J34" s="12">
        <f t="shared" si="1"/>
        <v>-1527722796.2800004</v>
      </c>
      <c r="K34" s="1"/>
    </row>
    <row r="35" spans="1:11" ht="17.100000000000001" customHeight="1">
      <c r="A35" s="18"/>
      <c r="B35" s="9"/>
      <c r="C35" s="21" t="s">
        <v>41</v>
      </c>
      <c r="D35" s="22"/>
      <c r="E35" s="10">
        <f>SUM(E36:E40)</f>
        <v>125567050948</v>
      </c>
      <c r="F35" s="10">
        <f t="shared" si="0"/>
        <v>14267449</v>
      </c>
      <c r="G35" s="10">
        <f>SUM(G36:G40)</f>
        <v>125581318397</v>
      </c>
      <c r="H35" s="10">
        <f>SUM(H36:H40)</f>
        <v>128956289008.24985</v>
      </c>
      <c r="I35" s="10">
        <f>SUM(I36:I40)</f>
        <v>119128447948.71988</v>
      </c>
      <c r="J35" s="10">
        <f t="shared" si="1"/>
        <v>-3374970611.2498474</v>
      </c>
      <c r="K35" s="1"/>
    </row>
    <row r="36" spans="1:11" ht="17.100000000000001" customHeight="1">
      <c r="A36" s="18">
        <v>4300</v>
      </c>
      <c r="B36" s="9"/>
      <c r="C36" s="15"/>
      <c r="D36" s="11" t="s">
        <v>59</v>
      </c>
      <c r="E36" s="12">
        <v>3783263</v>
      </c>
      <c r="F36" s="12">
        <f t="shared" si="0"/>
        <v>0</v>
      </c>
      <c r="G36" s="12">
        <v>3783263</v>
      </c>
      <c r="H36" s="12">
        <v>1877393.69</v>
      </c>
      <c r="I36" s="12">
        <v>1877393.6900000006</v>
      </c>
      <c r="J36" s="12">
        <f t="shared" si="1"/>
        <v>1905869.31</v>
      </c>
      <c r="K36" s="1"/>
    </row>
    <row r="37" spans="1:11" ht="17.100000000000001" customHeight="1">
      <c r="A37" s="18" t="s">
        <v>42</v>
      </c>
      <c r="B37" s="9"/>
      <c r="C37" s="1"/>
      <c r="D37" s="11" t="s">
        <v>43</v>
      </c>
      <c r="E37" s="12">
        <v>318431229</v>
      </c>
      <c r="F37" s="12">
        <f t="shared" si="0"/>
        <v>-887736</v>
      </c>
      <c r="G37" s="12">
        <v>317543493</v>
      </c>
      <c r="H37" s="12">
        <v>108013911.95999998</v>
      </c>
      <c r="I37" s="12">
        <v>98002674.379999936</v>
      </c>
      <c r="J37" s="12">
        <f t="shared" si="1"/>
        <v>209529581.04000002</v>
      </c>
      <c r="K37" s="1"/>
    </row>
    <row r="38" spans="1:11" ht="17.100000000000001" customHeight="1">
      <c r="A38" s="18">
        <v>4500</v>
      </c>
      <c r="B38" s="9"/>
      <c r="C38" s="1"/>
      <c r="D38" s="11" t="s">
        <v>44</v>
      </c>
      <c r="E38" s="12">
        <v>125139255542</v>
      </c>
      <c r="F38" s="12">
        <f t="shared" si="0"/>
        <v>15155185</v>
      </c>
      <c r="G38" s="12">
        <v>125154410727</v>
      </c>
      <c r="H38" s="12">
        <v>128846397702.59985</v>
      </c>
      <c r="I38" s="12">
        <v>119028567880.64987</v>
      </c>
      <c r="J38" s="12">
        <f t="shared" si="1"/>
        <v>-3691986975.5998535</v>
      </c>
      <c r="K38" s="1"/>
    </row>
    <row r="39" spans="1:11" ht="17.100000000000001" customHeight="1">
      <c r="A39" s="18">
        <v>4800</v>
      </c>
      <c r="B39" s="9"/>
      <c r="C39" s="1"/>
      <c r="D39" s="11" t="s">
        <v>45</v>
      </c>
      <c r="E39" s="12">
        <v>0</v>
      </c>
      <c r="F39" s="12">
        <f t="shared" si="0"/>
        <v>0</v>
      </c>
      <c r="G39" s="12">
        <v>0</v>
      </c>
      <c r="H39" s="12">
        <v>0</v>
      </c>
      <c r="I39" s="12">
        <v>0</v>
      </c>
      <c r="J39" s="12">
        <f t="shared" si="1"/>
        <v>0</v>
      </c>
      <c r="K39" s="1"/>
    </row>
    <row r="40" spans="1:11" ht="17.100000000000001" customHeight="1">
      <c r="A40" s="18" t="s">
        <v>46</v>
      </c>
      <c r="B40" s="9"/>
      <c r="C40" s="1"/>
      <c r="D40" s="11" t="s">
        <v>47</v>
      </c>
      <c r="E40" s="12">
        <v>105580914</v>
      </c>
      <c r="F40" s="12">
        <f t="shared" si="0"/>
        <v>0</v>
      </c>
      <c r="G40" s="12">
        <v>105580914</v>
      </c>
      <c r="H40" s="12">
        <v>0</v>
      </c>
      <c r="I40" s="12">
        <v>0</v>
      </c>
      <c r="J40" s="12">
        <f t="shared" si="1"/>
        <v>105580914</v>
      </c>
      <c r="K40" s="1"/>
    </row>
    <row r="41" spans="1:11" ht="17.100000000000001" customHeight="1">
      <c r="A41" s="18"/>
      <c r="B41" s="9"/>
      <c r="C41" s="21" t="s">
        <v>48</v>
      </c>
      <c r="D41" s="22"/>
      <c r="E41" s="10">
        <f>SUM(E42:E46)</f>
        <v>0</v>
      </c>
      <c r="F41" s="10">
        <f t="shared" si="0"/>
        <v>110017474</v>
      </c>
      <c r="G41" s="10">
        <f>SUM(G42:G46)</f>
        <v>110017474</v>
      </c>
      <c r="H41" s="10">
        <f>SUM(H42:H46)</f>
        <v>85405998</v>
      </c>
      <c r="I41" s="10">
        <f>SUM(I42:I46)</f>
        <v>106787295.02000001</v>
      </c>
      <c r="J41" s="10">
        <f t="shared" si="1"/>
        <v>24611476</v>
      </c>
      <c r="K41" s="1"/>
    </row>
    <row r="42" spans="1:11" ht="17.100000000000001" customHeight="1">
      <c r="A42" s="18">
        <v>5100</v>
      </c>
      <c r="B42" s="9"/>
      <c r="C42" s="1"/>
      <c r="D42" s="11" t="s">
        <v>49</v>
      </c>
      <c r="E42" s="12">
        <v>0</v>
      </c>
      <c r="F42" s="12">
        <f t="shared" si="0"/>
        <v>476201</v>
      </c>
      <c r="G42" s="12">
        <v>476201</v>
      </c>
      <c r="H42" s="12">
        <v>0</v>
      </c>
      <c r="I42" s="12">
        <v>476201</v>
      </c>
      <c r="J42" s="12">
        <f t="shared" si="1"/>
        <v>476201</v>
      </c>
      <c r="K42" s="1"/>
    </row>
    <row r="43" spans="1:11" ht="17.100000000000001" customHeight="1">
      <c r="A43" s="18">
        <v>5200</v>
      </c>
      <c r="B43" s="9"/>
      <c r="C43" s="1"/>
      <c r="D43" s="11" t="s">
        <v>50</v>
      </c>
      <c r="E43" s="12">
        <v>0</v>
      </c>
      <c r="F43" s="12">
        <f t="shared" si="0"/>
        <v>0</v>
      </c>
      <c r="G43" s="12">
        <v>0</v>
      </c>
      <c r="H43" s="12">
        <v>0</v>
      </c>
      <c r="I43" s="12">
        <v>0</v>
      </c>
      <c r="J43" s="12">
        <f t="shared" si="1"/>
        <v>0</v>
      </c>
      <c r="K43" s="1"/>
    </row>
    <row r="44" spans="1:11" ht="17.100000000000001" customHeight="1">
      <c r="A44" s="18">
        <v>5300</v>
      </c>
      <c r="B44" s="9"/>
      <c r="C44" s="1"/>
      <c r="D44" s="11" t="s">
        <v>51</v>
      </c>
      <c r="E44" s="12">
        <v>0</v>
      </c>
      <c r="F44" s="12">
        <f t="shared" si="0"/>
        <v>109541273</v>
      </c>
      <c r="G44" s="12">
        <v>109541273</v>
      </c>
      <c r="H44" s="12">
        <v>85405998</v>
      </c>
      <c r="I44" s="12">
        <v>106311094.02000001</v>
      </c>
      <c r="J44" s="12">
        <f t="shared" si="1"/>
        <v>24135275</v>
      </c>
      <c r="K44" s="1"/>
    </row>
    <row r="45" spans="1:11" ht="17.100000000000001" customHeight="1">
      <c r="A45" s="18">
        <v>5400</v>
      </c>
      <c r="B45" s="9"/>
      <c r="C45" s="1"/>
      <c r="D45" s="11" t="s">
        <v>60</v>
      </c>
      <c r="E45" s="12">
        <v>0</v>
      </c>
      <c r="F45" s="12"/>
      <c r="G45" s="12">
        <v>0</v>
      </c>
      <c r="H45" s="12">
        <v>0</v>
      </c>
      <c r="I45" s="12">
        <v>0</v>
      </c>
      <c r="J45" s="12">
        <f t="shared" si="1"/>
        <v>0</v>
      </c>
      <c r="K45" s="1"/>
    </row>
    <row r="46" spans="1:11" ht="17.100000000000001" customHeight="1">
      <c r="A46" s="18">
        <v>5600</v>
      </c>
      <c r="B46" s="9"/>
      <c r="C46" s="1"/>
      <c r="D46" s="11" t="s">
        <v>52</v>
      </c>
      <c r="E46" s="12">
        <v>0</v>
      </c>
      <c r="F46" s="12">
        <f t="shared" si="0"/>
        <v>0</v>
      </c>
      <c r="G46" s="12">
        <v>0</v>
      </c>
      <c r="H46" s="12">
        <v>0</v>
      </c>
      <c r="I46" s="12">
        <v>0</v>
      </c>
      <c r="J46" s="12">
        <f t="shared" si="1"/>
        <v>0</v>
      </c>
      <c r="K46" s="1"/>
    </row>
    <row r="47" spans="1:11" ht="17.100000000000001" customHeight="1">
      <c r="A47" s="18"/>
      <c r="B47" s="9"/>
      <c r="C47" s="21" t="s">
        <v>53</v>
      </c>
      <c r="D47" s="22"/>
      <c r="E47" s="10">
        <f>E48</f>
        <v>231375545</v>
      </c>
      <c r="F47" s="10">
        <f t="shared" si="0"/>
        <v>-208305569</v>
      </c>
      <c r="G47" s="10">
        <f>G48</f>
        <v>23069976</v>
      </c>
      <c r="H47" s="10">
        <f>H48</f>
        <v>21755674</v>
      </c>
      <c r="I47" s="10">
        <f>I48</f>
        <v>25758749.879999999</v>
      </c>
      <c r="J47" s="10">
        <f t="shared" si="1"/>
        <v>1314302</v>
      </c>
      <c r="K47" s="1"/>
    </row>
    <row r="48" spans="1:11" ht="17.100000000000001" customHeight="1">
      <c r="A48" s="18">
        <v>6200</v>
      </c>
      <c r="B48" s="9"/>
      <c r="C48" s="1"/>
      <c r="D48" s="11" t="s">
        <v>54</v>
      </c>
      <c r="E48" s="12">
        <v>231375545</v>
      </c>
      <c r="F48" s="12">
        <f t="shared" si="0"/>
        <v>-208305569</v>
      </c>
      <c r="G48" s="12">
        <v>23069976</v>
      </c>
      <c r="H48" s="12">
        <v>21755674</v>
      </c>
      <c r="I48" s="12">
        <v>25758749.879999999</v>
      </c>
      <c r="J48" s="12">
        <f t="shared" si="1"/>
        <v>1314302</v>
      </c>
      <c r="K48" s="1"/>
    </row>
    <row r="49" spans="1:11" ht="21.95" customHeight="1" thickBot="1">
      <c r="A49" s="16"/>
      <c r="B49" s="23" t="s">
        <v>55</v>
      </c>
      <c r="C49" s="24"/>
      <c r="D49" s="25"/>
      <c r="E49" s="13">
        <f>E47+E41+E35+E25+E16+E9</f>
        <v>188788350781</v>
      </c>
      <c r="F49" s="13">
        <f t="shared" si="0"/>
        <v>11677849658</v>
      </c>
      <c r="G49" s="13">
        <f>G47+G41+G35+G25+G16+G9</f>
        <v>200466200439</v>
      </c>
      <c r="H49" s="13">
        <f>H47+H41+H35+H25+H16+H9</f>
        <v>210854199983.42975</v>
      </c>
      <c r="I49" s="13">
        <f>I47+I41+I35+I25+I16+I9</f>
        <v>183837639860.87985</v>
      </c>
      <c r="J49" s="13">
        <f t="shared" si="1"/>
        <v>-10387999544.429749</v>
      </c>
      <c r="K49" s="1"/>
    </row>
    <row r="50" spans="1:11" ht="19.5" customHeight="1">
      <c r="A50" s="16"/>
      <c r="B50" s="19" t="s">
        <v>56</v>
      </c>
      <c r="C50" s="19"/>
      <c r="D50" s="19"/>
      <c r="E50" s="19"/>
      <c r="F50" s="19"/>
      <c r="G50" s="19"/>
      <c r="H50" s="19"/>
      <c r="I50" s="19"/>
      <c r="J50" s="19"/>
      <c r="K50" s="1"/>
    </row>
    <row r="51" spans="1:11" ht="41.1" customHeight="1">
      <c r="A51" s="16"/>
      <c r="B51" s="1"/>
      <c r="C51" s="20" t="s">
        <v>57</v>
      </c>
      <c r="D51" s="20"/>
      <c r="E51" s="20"/>
      <c r="F51" s="20"/>
      <c r="G51" s="20"/>
      <c r="H51" s="20"/>
      <c r="I51" s="20"/>
      <c r="J51" s="20"/>
      <c r="K51" s="1"/>
    </row>
    <row r="52" spans="1:11" ht="30" customHeight="1">
      <c r="A52" s="16"/>
      <c r="B52" s="1"/>
      <c r="C52" s="1"/>
      <c r="D52" s="1"/>
      <c r="E52" s="1"/>
      <c r="G52" s="1"/>
      <c r="H52" s="1"/>
      <c r="I52" s="1"/>
      <c r="J52" s="1"/>
      <c r="K52" s="1"/>
    </row>
    <row r="53" spans="1:11">
      <c r="E53" s="14"/>
      <c r="F53" s="14"/>
      <c r="G53" s="14"/>
      <c r="H53" s="14"/>
      <c r="I53" s="14"/>
      <c r="J53" s="14"/>
    </row>
  </sheetData>
  <mergeCells count="14">
    <mergeCell ref="C9:D9"/>
    <mergeCell ref="B2:J2"/>
    <mergeCell ref="B3:J3"/>
    <mergeCell ref="B4:J4"/>
    <mergeCell ref="B5:J5"/>
    <mergeCell ref="B7:D7"/>
    <mergeCell ref="B50:J50"/>
    <mergeCell ref="C51:J51"/>
    <mergeCell ref="C16:D16"/>
    <mergeCell ref="C25:D25"/>
    <mergeCell ref="C35:D35"/>
    <mergeCell ref="C41:D41"/>
    <mergeCell ref="C47:D47"/>
    <mergeCell ref="B49:D49"/>
  </mergeCells>
  <pageMargins left="0.34722222222222221" right="0.34722222222222221" top="0.4861111111111111" bottom="0.41666666666666669" header="0.5" footer="0.5"/>
  <pageSetup scale="52" pageOrder="overThenDown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EAEP_OBJGASTO</vt:lpstr>
      <vt:lpstr>EAEP_OBJGASTO!Área_de_impresión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Dulce CCC</cp:lastModifiedBy>
  <cp:lastPrinted>2020-02-27T16:49:55Z</cp:lastPrinted>
  <dcterms:created xsi:type="dcterms:W3CDTF">2019-12-03T00:30:59Z</dcterms:created>
  <dcterms:modified xsi:type="dcterms:W3CDTF">2021-07-01T22:27:06Z</dcterms:modified>
</cp:coreProperties>
</file>