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EAEP_OBJGASTO" sheetId="1" r:id="rId1"/>
  </sheets>
  <definedNames>
    <definedName name="_xlnm.Print_Area" localSheetId="0">EAEP_OBJGASTO!$B$2:$J$64</definedName>
  </definedNames>
  <calcPr calcId="145621"/>
</workbook>
</file>

<file path=xl/calcChain.xml><?xml version="1.0" encoding="utf-8"?>
<calcChain xmlns="http://schemas.openxmlformats.org/spreadsheetml/2006/main">
  <c r="J36" i="1" l="1"/>
  <c r="I35" i="1"/>
  <c r="H35" i="1"/>
  <c r="G35" i="1"/>
  <c r="F36" i="1"/>
  <c r="E35" i="1"/>
  <c r="J48" i="1" l="1"/>
  <c r="F48" i="1"/>
  <c r="I47" i="1"/>
  <c r="H47" i="1"/>
  <c r="G47" i="1"/>
  <c r="E47" i="1"/>
  <c r="J46" i="1"/>
  <c r="F46" i="1"/>
  <c r="J44" i="1"/>
  <c r="F44" i="1"/>
  <c r="J43" i="1"/>
  <c r="F43" i="1"/>
  <c r="J42" i="1"/>
  <c r="F42" i="1"/>
  <c r="I41" i="1"/>
  <c r="H41" i="1"/>
  <c r="G41" i="1"/>
  <c r="E41" i="1"/>
  <c r="J40" i="1"/>
  <c r="F40" i="1"/>
  <c r="J39" i="1"/>
  <c r="F39" i="1"/>
  <c r="J38" i="1"/>
  <c r="F38" i="1"/>
  <c r="J37" i="1"/>
  <c r="F37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I25" i="1"/>
  <c r="H25" i="1"/>
  <c r="G25" i="1"/>
  <c r="E25" i="1"/>
  <c r="J24" i="1"/>
  <c r="F24" i="1"/>
  <c r="J23" i="1"/>
  <c r="F23" i="1"/>
  <c r="J22" i="1"/>
  <c r="F22" i="1"/>
  <c r="J21" i="1"/>
  <c r="F21" i="1"/>
  <c r="J20" i="1"/>
  <c r="F20" i="1"/>
  <c r="J19" i="1"/>
  <c r="J18" i="1"/>
  <c r="F18" i="1"/>
  <c r="J17" i="1"/>
  <c r="F17" i="1"/>
  <c r="I16" i="1"/>
  <c r="H16" i="1"/>
  <c r="G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E9" i="1"/>
  <c r="F9" i="1" l="1"/>
  <c r="J9" i="1"/>
  <c r="F16" i="1"/>
  <c r="E49" i="1"/>
  <c r="H49" i="1"/>
  <c r="J16" i="1"/>
  <c r="J25" i="1"/>
  <c r="J35" i="1"/>
  <c r="J41" i="1"/>
  <c r="J47" i="1"/>
  <c r="I49" i="1"/>
  <c r="G49" i="1"/>
  <c r="F25" i="1"/>
  <c r="F35" i="1"/>
  <c r="F41" i="1"/>
  <c r="F47" i="1"/>
  <c r="J49" i="1" l="1"/>
  <c r="F49" i="1"/>
</calcChain>
</file>

<file path=xl/sharedStrings.xml><?xml version="1.0" encoding="utf-8"?>
<sst xmlns="http://schemas.openxmlformats.org/spreadsheetml/2006/main" count="62" uniqueCount="62">
  <si>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</si>
  <si>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</si>
  <si>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</si>
  <si>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</si>
  <si>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</si>
  <si>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</si>
  <si>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</si>
  <si>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</si>
  <si>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</si>
  <si>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</si>
  <si>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</si>
  <si>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</si>
  <si>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</si>
  <si>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</si>
  <si>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</si>
  <si>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</si>
  <si>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</si>
  <si>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</si>
  <si>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</si>
  <si>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</si>
  <si>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</si>
  <si>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</si>
  <si>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</si>
  <si>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</si>
  <si>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</si>
  <si>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</si>
  <si>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</si>
  <si>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</si>
  <si>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</si>
  <si>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</si>
  <si>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</si>
  <si>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</si>
  <si>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</si>
  <si>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</si>
  <si>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</si>
  <si>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</si>
  <si>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</si>
  <si>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</si>
  <si>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</si>
  <si>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</si>
  <si>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</si>
  <si>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</si>
  <si>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</si>
  <si>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</si>
  <si>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</si>
  <si>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</si>
  <si>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</si>
  <si>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</si>
  <si>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</si>
  <si>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</si>
  <si>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</si>
  <si>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</si>
  <si>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</si>
  <si>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</si>
  <si>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</si>
  <si>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</si>
  <si>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</si>
  <si>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</si>
  <si>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</si>
  <si>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</si>
  <si>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Vehículos y equipo de transporte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</si>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</sst>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 tint="-0.34998626667073579"/>
      <name val="Montserrat"/>
    </font>
    <font>
      <sz val="10"/>
      <color theme="0" tint="-0.34998626667073579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6" fillId="0" borderId="0" xfId="1" applyFont="1"/>
    <xf numFmtId="0" fontId="7" fillId="3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8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0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view="pageBreakPreview" zoomScale="85" zoomScaleNormal="85" zoomScaleSheetLayoutView="85" workbookViewId="0">
      <selection activeCell="H11" sqref="H11"/>
    </sheetView>
  </sheetViews>
  <sheetFormatPr baseColWidth="10" defaultColWidth="9.140625" defaultRowHeight="15"/>
  <cols>
    <col min="1" max="1" width="8" style="17" customWidth="1"/>
    <col min="2" max="3" width="2.5703125" style="2" customWidth="1"/>
    <col min="4" max="4" width="70" style="2" customWidth="1"/>
    <col min="5" max="7" width="16.42578125" style="2" customWidth="1"/>
    <col min="8" max="8" width="18.140625" style="2" customWidth="1"/>
    <col min="9" max="9" width="17.5703125" style="2" customWidth="1"/>
    <col min="10" max="10" width="16.42578125" style="2" customWidth="1"/>
    <col min="11" max="11" width="4.140625" style="2" customWidth="1"/>
    <col min="12" max="16384" width="9.140625" style="2"/>
  </cols>
  <sheetData>
    <row r="1" spans="1:11" ht="35.1" customHeight="1" thickBot="1">
      <c r="A1" s="16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6"/>
      <c r="B2" s="21" t="s">
        <v>0</v>
      </c>
      <c r="C2" s="22"/>
      <c r="D2" s="22"/>
      <c r="E2" s="22"/>
      <c r="F2" s="22"/>
      <c r="G2" s="22"/>
      <c r="H2" s="22"/>
      <c r="I2" s="22"/>
      <c r="J2" s="23"/>
      <c r="K2" s="1"/>
    </row>
    <row r="3" spans="1:11">
      <c r="A3" s="16"/>
      <c r="B3" s="24" t="s">
        <v>1</v>
      </c>
      <c r="C3" s="25"/>
      <c r="D3" s="25"/>
      <c r="E3" s="25"/>
      <c r="F3" s="25"/>
      <c r="G3" s="25"/>
      <c r="H3" s="25"/>
      <c r="I3" s="25"/>
      <c r="J3" s="26"/>
      <c r="K3" s="1"/>
    </row>
    <row r="4" spans="1:11">
      <c r="A4" s="16"/>
      <c r="B4" s="24" t="s">
        <v>61</v>
      </c>
      <c r="C4" s="25"/>
      <c r="D4" s="25"/>
      <c r="E4" s="25"/>
      <c r="F4" s="25"/>
      <c r="G4" s="25"/>
      <c r="H4" s="25"/>
      <c r="I4" s="25"/>
      <c r="J4" s="26"/>
      <c r="K4" s="1"/>
    </row>
    <row r="5" spans="1:11" ht="15.75" thickBot="1">
      <c r="A5" s="16"/>
      <c r="B5" s="27" t="s">
        <v>58</v>
      </c>
      <c r="C5" s="28"/>
      <c r="D5" s="28"/>
      <c r="E5" s="28"/>
      <c r="F5" s="28"/>
      <c r="G5" s="28"/>
      <c r="H5" s="28"/>
      <c r="I5" s="28"/>
      <c r="J5" s="29"/>
      <c r="K5" s="1"/>
    </row>
    <row r="6" spans="1:11" ht="12" customHeight="1" thickBot="1">
      <c r="A6" s="16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>
      <c r="A7" s="16"/>
      <c r="B7" s="30" t="s">
        <v>2</v>
      </c>
      <c r="C7" s="30"/>
      <c r="D7" s="30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>
      <c r="A8" s="16"/>
      <c r="B8" s="5"/>
      <c r="C8" s="6"/>
      <c r="D8" s="7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1"/>
    </row>
    <row r="9" spans="1:11" ht="17.100000000000001" customHeight="1">
      <c r="B9" s="9"/>
      <c r="C9" s="19" t="s">
        <v>15</v>
      </c>
      <c r="D9" s="20"/>
      <c r="E9" s="10">
        <f>SUM(E10:E15)</f>
        <v>145259367848</v>
      </c>
      <c r="F9" s="10">
        <f>G9-E9</f>
        <v>3230477171</v>
      </c>
      <c r="G9" s="10">
        <f>SUM(G10:G15)</f>
        <v>148489845019</v>
      </c>
      <c r="H9" s="10">
        <f>SUM(H10:H15)</f>
        <v>166318065907.82028</v>
      </c>
      <c r="I9" s="10">
        <f>SUM(I10:I15)</f>
        <v>150546093499.49002</v>
      </c>
      <c r="J9" s="10">
        <f>G9-H9</f>
        <v>-17828220888.820282</v>
      </c>
      <c r="K9" s="1"/>
    </row>
    <row r="10" spans="1:11" ht="17.100000000000001" customHeight="1">
      <c r="A10" s="18">
        <v>1100</v>
      </c>
      <c r="B10" s="9"/>
      <c r="C10" s="1"/>
      <c r="D10" s="11" t="s">
        <v>16</v>
      </c>
      <c r="E10" s="12">
        <v>27170842179</v>
      </c>
      <c r="F10" s="12">
        <f t="shared" ref="F10:F49" si="0">G10-E10</f>
        <v>-1762729227</v>
      </c>
      <c r="G10" s="12">
        <v>25408112952</v>
      </c>
      <c r="H10" s="12">
        <v>24617872752.799976</v>
      </c>
      <c r="I10" s="12">
        <v>24524507234.239998</v>
      </c>
      <c r="J10" s="12">
        <f t="shared" ref="J10:J49" si="1">G10-H10</f>
        <v>790240199.20002365</v>
      </c>
      <c r="K10" s="1"/>
    </row>
    <row r="11" spans="1:11" ht="17.100000000000001" customHeight="1">
      <c r="A11" s="18">
        <v>1200</v>
      </c>
      <c r="B11" s="9"/>
      <c r="C11" s="1"/>
      <c r="D11" s="11" t="s">
        <v>17</v>
      </c>
      <c r="E11" s="12">
        <v>737264003</v>
      </c>
      <c r="F11" s="12">
        <f t="shared" si="0"/>
        <v>171309263</v>
      </c>
      <c r="G11" s="12">
        <v>908573266</v>
      </c>
      <c r="H11" s="12">
        <v>5303657600.0699997</v>
      </c>
      <c r="I11" s="12">
        <v>5294456469.4099989</v>
      </c>
      <c r="J11" s="12">
        <f t="shared" si="1"/>
        <v>-4395084334.0699997</v>
      </c>
      <c r="K11" s="1"/>
    </row>
    <row r="12" spans="1:11" ht="17.100000000000001" customHeight="1">
      <c r="A12" s="18">
        <v>1300</v>
      </c>
      <c r="B12" s="9"/>
      <c r="C12" s="1"/>
      <c r="D12" s="11" t="s">
        <v>18</v>
      </c>
      <c r="E12" s="12">
        <v>9233041626</v>
      </c>
      <c r="F12" s="12">
        <f t="shared" si="0"/>
        <v>410265223</v>
      </c>
      <c r="G12" s="12">
        <v>9643306849</v>
      </c>
      <c r="H12" s="12">
        <v>21921674454.800026</v>
      </c>
      <c r="I12" s="12">
        <v>9574532401.1599941</v>
      </c>
      <c r="J12" s="12">
        <f t="shared" si="1"/>
        <v>-12278367605.800026</v>
      </c>
      <c r="K12" s="1"/>
    </row>
    <row r="13" spans="1:11" ht="17.100000000000001" customHeight="1">
      <c r="A13" s="18">
        <v>1400</v>
      </c>
      <c r="B13" s="9"/>
      <c r="C13" s="1"/>
      <c r="D13" s="11" t="s">
        <v>19</v>
      </c>
      <c r="E13" s="12">
        <v>18523556176</v>
      </c>
      <c r="F13" s="12">
        <f t="shared" si="0"/>
        <v>13394478</v>
      </c>
      <c r="G13" s="12">
        <v>18536950654</v>
      </c>
      <c r="H13" s="12">
        <v>21236021756.729992</v>
      </c>
      <c r="I13" s="12">
        <v>19852620262.500023</v>
      </c>
      <c r="J13" s="12">
        <f t="shared" si="1"/>
        <v>-2699071102.7299919</v>
      </c>
      <c r="K13" s="1"/>
    </row>
    <row r="14" spans="1:11" ht="17.100000000000001" customHeight="1">
      <c r="A14" s="18">
        <v>1500</v>
      </c>
      <c r="B14" s="9"/>
      <c r="C14" s="1"/>
      <c r="D14" s="11" t="s">
        <v>20</v>
      </c>
      <c r="E14" s="12">
        <v>74853575728</v>
      </c>
      <c r="F14" s="12">
        <f t="shared" si="0"/>
        <v>3708530237</v>
      </c>
      <c r="G14" s="12">
        <v>78562105965</v>
      </c>
      <c r="H14" s="12">
        <v>78089701023.270264</v>
      </c>
      <c r="I14" s="12">
        <v>76150838812.029999</v>
      </c>
      <c r="J14" s="12">
        <f t="shared" si="1"/>
        <v>472404941.72973633</v>
      </c>
      <c r="K14" s="1"/>
    </row>
    <row r="15" spans="1:11" ht="17.100000000000001" customHeight="1">
      <c r="A15" s="18">
        <v>1700</v>
      </c>
      <c r="B15" s="9"/>
      <c r="C15" s="1"/>
      <c r="D15" s="11" t="s">
        <v>21</v>
      </c>
      <c r="E15" s="12">
        <v>14741088136</v>
      </c>
      <c r="F15" s="12">
        <f t="shared" si="0"/>
        <v>689707197</v>
      </c>
      <c r="G15" s="12">
        <v>15430795333</v>
      </c>
      <c r="H15" s="12">
        <v>15149138320.150028</v>
      </c>
      <c r="I15" s="12">
        <v>15149138320.150019</v>
      </c>
      <c r="J15" s="12">
        <f t="shared" si="1"/>
        <v>281657012.84997177</v>
      </c>
      <c r="K15" s="1"/>
    </row>
    <row r="16" spans="1:11" ht="17.100000000000001" customHeight="1">
      <c r="A16" s="18"/>
      <c r="B16" s="9"/>
      <c r="C16" s="19" t="s">
        <v>22</v>
      </c>
      <c r="D16" s="20"/>
      <c r="E16" s="10">
        <f>SUM(E17:E24)</f>
        <v>39211450265</v>
      </c>
      <c r="F16" s="10">
        <f t="shared" si="0"/>
        <v>10455702472</v>
      </c>
      <c r="G16" s="10">
        <f>SUM(G17:G24)</f>
        <v>49667152737</v>
      </c>
      <c r="H16" s="10">
        <f>SUM(H17:H24)</f>
        <v>37097944800.699951</v>
      </c>
      <c r="I16" s="10">
        <f>SUM(I17:I24)</f>
        <v>40830470915.259903</v>
      </c>
      <c r="J16" s="10">
        <f t="shared" si="1"/>
        <v>12569207936.300049</v>
      </c>
      <c r="K16" s="1"/>
    </row>
    <row r="17" spans="1:11" ht="17.100000000000001" customHeight="1">
      <c r="A17" s="18">
        <v>2100</v>
      </c>
      <c r="B17" s="9"/>
      <c r="C17" s="1"/>
      <c r="D17" s="11" t="s">
        <v>23</v>
      </c>
      <c r="E17" s="12">
        <v>1240336165</v>
      </c>
      <c r="F17" s="12">
        <f t="shared" si="0"/>
        <v>65673650</v>
      </c>
      <c r="G17" s="12">
        <v>1306009815</v>
      </c>
      <c r="H17" s="12">
        <v>1034536112.030001</v>
      </c>
      <c r="I17" s="12">
        <v>1074692270.3899989</v>
      </c>
      <c r="J17" s="12">
        <f t="shared" si="1"/>
        <v>271473702.96999896</v>
      </c>
      <c r="K17" s="1"/>
    </row>
    <row r="18" spans="1:11" ht="17.100000000000001" customHeight="1">
      <c r="A18" s="18">
        <v>2200</v>
      </c>
      <c r="B18" s="9"/>
      <c r="C18" s="1"/>
      <c r="D18" s="11" t="s">
        <v>24</v>
      </c>
      <c r="E18" s="12">
        <v>1548167067</v>
      </c>
      <c r="F18" s="12">
        <f t="shared" si="0"/>
        <v>-20386712</v>
      </c>
      <c r="G18" s="12">
        <v>1527780355</v>
      </c>
      <c r="H18" s="12">
        <v>1217644355.6999991</v>
      </c>
      <c r="I18" s="12">
        <v>1202538438.3699996</v>
      </c>
      <c r="J18" s="12">
        <f t="shared" si="1"/>
        <v>310135999.30000091</v>
      </c>
      <c r="K18" s="1"/>
    </row>
    <row r="19" spans="1:11" ht="17.100000000000001" customHeight="1">
      <c r="A19" s="18">
        <v>2300</v>
      </c>
      <c r="B19" s="9"/>
      <c r="C19" s="1"/>
      <c r="D19" s="11" t="s">
        <v>25</v>
      </c>
      <c r="E19" s="12">
        <v>0</v>
      </c>
      <c r="F19" s="12">
        <v>0</v>
      </c>
      <c r="G19" s="12">
        <v>52547</v>
      </c>
      <c r="H19" s="12">
        <v>20175.190000000002</v>
      </c>
      <c r="I19" s="12">
        <v>20175.190000000002</v>
      </c>
      <c r="J19" s="12">
        <f t="shared" si="1"/>
        <v>32371.809999999998</v>
      </c>
      <c r="K19" s="1"/>
    </row>
    <row r="20" spans="1:11" ht="17.100000000000001" customHeight="1">
      <c r="A20" s="18">
        <v>2400</v>
      </c>
      <c r="B20" s="9"/>
      <c r="C20" s="1"/>
      <c r="D20" s="11" t="s">
        <v>26</v>
      </c>
      <c r="E20" s="12">
        <v>178703997</v>
      </c>
      <c r="F20" s="12">
        <f t="shared" si="0"/>
        <v>20856358</v>
      </c>
      <c r="G20" s="12">
        <v>199560355</v>
      </c>
      <c r="H20" s="12">
        <v>142690090.82999995</v>
      </c>
      <c r="I20" s="12">
        <v>124963410.05000006</v>
      </c>
      <c r="J20" s="12">
        <f t="shared" si="1"/>
        <v>56870264.170000046</v>
      </c>
      <c r="K20" s="1"/>
    </row>
    <row r="21" spans="1:11" ht="17.100000000000001" customHeight="1">
      <c r="A21" s="18">
        <v>2500</v>
      </c>
      <c r="B21" s="9"/>
      <c r="C21" s="1"/>
      <c r="D21" s="11" t="s">
        <v>27</v>
      </c>
      <c r="E21" s="12">
        <v>33987680381</v>
      </c>
      <c r="F21" s="12">
        <f t="shared" si="0"/>
        <v>9859907352</v>
      </c>
      <c r="G21" s="12">
        <v>43847587733</v>
      </c>
      <c r="H21" s="12">
        <v>32656695937.079948</v>
      </c>
      <c r="I21" s="12">
        <v>36161909381.829903</v>
      </c>
      <c r="J21" s="12">
        <f t="shared" si="1"/>
        <v>11190891795.920052</v>
      </c>
      <c r="K21" s="1"/>
    </row>
    <row r="22" spans="1:11" ht="17.100000000000001" customHeight="1">
      <c r="A22" s="18">
        <v>2600</v>
      </c>
      <c r="B22" s="9"/>
      <c r="C22" s="1"/>
      <c r="D22" s="11" t="s">
        <v>28</v>
      </c>
      <c r="E22" s="12">
        <v>652939334</v>
      </c>
      <c r="F22" s="12">
        <f t="shared" si="0"/>
        <v>46764175</v>
      </c>
      <c r="G22" s="12">
        <v>699703509</v>
      </c>
      <c r="H22" s="12">
        <v>590536125.5399996</v>
      </c>
      <c r="I22" s="12">
        <v>579374661.0199995</v>
      </c>
      <c r="J22" s="12">
        <f t="shared" si="1"/>
        <v>109167383.4600004</v>
      </c>
      <c r="K22" s="1"/>
    </row>
    <row r="23" spans="1:11" ht="17.100000000000001" customHeight="1">
      <c r="A23" s="18">
        <v>2700</v>
      </c>
      <c r="B23" s="9"/>
      <c r="C23" s="1"/>
      <c r="D23" s="11" t="s">
        <v>29</v>
      </c>
      <c r="E23" s="12">
        <v>461527855</v>
      </c>
      <c r="F23" s="12">
        <f t="shared" si="0"/>
        <v>12066807</v>
      </c>
      <c r="G23" s="12">
        <v>473594662</v>
      </c>
      <c r="H23" s="12">
        <v>253869802.03000003</v>
      </c>
      <c r="I23" s="12">
        <v>122792470.75999986</v>
      </c>
      <c r="J23" s="12">
        <f t="shared" si="1"/>
        <v>219724859.96999997</v>
      </c>
      <c r="K23" s="1"/>
    </row>
    <row r="24" spans="1:11" ht="17.100000000000001" customHeight="1">
      <c r="A24" s="18">
        <v>2900</v>
      </c>
      <c r="B24" s="9"/>
      <c r="C24" s="1"/>
      <c r="D24" s="11" t="s">
        <v>30</v>
      </c>
      <c r="E24" s="12">
        <v>1142095466</v>
      </c>
      <c r="F24" s="12">
        <f t="shared" si="0"/>
        <v>470768295</v>
      </c>
      <c r="G24" s="12">
        <v>1612863761</v>
      </c>
      <c r="H24" s="12">
        <v>1201952202.3000007</v>
      </c>
      <c r="I24" s="12">
        <v>1564180107.6499994</v>
      </c>
      <c r="J24" s="12">
        <f t="shared" si="1"/>
        <v>410911558.69999933</v>
      </c>
      <c r="K24" s="1"/>
    </row>
    <row r="25" spans="1:11" ht="17.100000000000001" customHeight="1">
      <c r="A25" s="18"/>
      <c r="B25" s="9"/>
      <c r="C25" s="19" t="s">
        <v>31</v>
      </c>
      <c r="D25" s="20"/>
      <c r="E25" s="10">
        <f>SUM(E26:E34)</f>
        <v>23920741381</v>
      </c>
      <c r="F25" s="10">
        <f t="shared" si="0"/>
        <v>3059303618</v>
      </c>
      <c r="G25" s="10">
        <f>SUM(G26:G34)</f>
        <v>26980044999</v>
      </c>
      <c r="H25" s="10">
        <f>SUM(H26:H34)</f>
        <v>24955999023.499992</v>
      </c>
      <c r="I25" s="10">
        <f>SUM(I26:I34)</f>
        <v>13770574262.740004</v>
      </c>
      <c r="J25" s="10">
        <f t="shared" si="1"/>
        <v>2024045975.5000076</v>
      </c>
      <c r="K25" s="1"/>
    </row>
    <row r="26" spans="1:11" ht="17.100000000000001" customHeight="1">
      <c r="A26" s="18">
        <v>3100</v>
      </c>
      <c r="B26" s="9"/>
      <c r="C26" s="1"/>
      <c r="D26" s="11" t="s">
        <v>32</v>
      </c>
      <c r="E26" s="12">
        <v>4804129696</v>
      </c>
      <c r="F26" s="12">
        <f t="shared" si="0"/>
        <v>-483736408</v>
      </c>
      <c r="G26" s="12">
        <v>4320393288</v>
      </c>
      <c r="H26" s="12">
        <v>3415157527.7700024</v>
      </c>
      <c r="I26" s="12">
        <v>3442642183.829998</v>
      </c>
      <c r="J26" s="12">
        <f t="shared" si="1"/>
        <v>905235760.22999763</v>
      </c>
      <c r="K26" s="1"/>
    </row>
    <row r="27" spans="1:11" ht="17.100000000000001" customHeight="1">
      <c r="A27" s="18">
        <v>3200</v>
      </c>
      <c r="B27" s="9"/>
      <c r="C27" s="1"/>
      <c r="D27" s="11" t="s">
        <v>33</v>
      </c>
      <c r="E27" s="12">
        <v>1316059581</v>
      </c>
      <c r="F27" s="12">
        <f t="shared" si="0"/>
        <v>455883598</v>
      </c>
      <c r="G27" s="12">
        <v>1771943179</v>
      </c>
      <c r="H27" s="12">
        <v>1171855341.3500006</v>
      </c>
      <c r="I27" s="12">
        <v>1173844496.8300006</v>
      </c>
      <c r="J27" s="12">
        <f t="shared" si="1"/>
        <v>600087837.64999938</v>
      </c>
      <c r="K27" s="1"/>
    </row>
    <row r="28" spans="1:11" ht="17.100000000000001" customHeight="1">
      <c r="A28" s="18">
        <v>3300</v>
      </c>
      <c r="B28" s="9"/>
      <c r="C28" s="1"/>
      <c r="D28" s="11" t="s">
        <v>34</v>
      </c>
      <c r="E28" s="12">
        <v>16293983077</v>
      </c>
      <c r="F28" s="12">
        <f t="shared" si="0"/>
        <v>2363763578</v>
      </c>
      <c r="G28" s="12">
        <v>18657746655</v>
      </c>
      <c r="H28" s="12">
        <v>14495902943.22999</v>
      </c>
      <c r="I28" s="12">
        <v>14169181953.13999</v>
      </c>
      <c r="J28" s="12">
        <f t="shared" si="1"/>
        <v>4161843711.77001</v>
      </c>
      <c r="K28" s="1"/>
    </row>
    <row r="29" spans="1:11" ht="17.100000000000001" customHeight="1">
      <c r="A29" s="18">
        <v>3400</v>
      </c>
      <c r="B29" s="9"/>
      <c r="C29" s="1"/>
      <c r="D29" s="11" t="s">
        <v>35</v>
      </c>
      <c r="E29" s="12">
        <v>1742163326</v>
      </c>
      <c r="F29" s="12">
        <f t="shared" si="0"/>
        <v>-272241864</v>
      </c>
      <c r="G29" s="12">
        <v>1469921462</v>
      </c>
      <c r="H29" s="12">
        <v>1303813537.1999996</v>
      </c>
      <c r="I29" s="12">
        <v>1287083510.4099998</v>
      </c>
      <c r="J29" s="12">
        <f t="shared" si="1"/>
        <v>166107924.80000043</v>
      </c>
      <c r="K29" s="1"/>
    </row>
    <row r="30" spans="1:11" ht="17.100000000000001" customHeight="1">
      <c r="A30" s="18">
        <v>3500</v>
      </c>
      <c r="B30" s="9"/>
      <c r="C30" s="1"/>
      <c r="D30" s="11" t="s">
        <v>36</v>
      </c>
      <c r="E30" s="12">
        <v>3157758399</v>
      </c>
      <c r="F30" s="12">
        <f t="shared" si="0"/>
        <v>1116868075</v>
      </c>
      <c r="G30" s="12">
        <v>4274626474</v>
      </c>
      <c r="H30" s="12">
        <v>2789535202.3099999</v>
      </c>
      <c r="I30" s="12">
        <v>2266146188.8900027</v>
      </c>
      <c r="J30" s="12">
        <f t="shared" si="1"/>
        <v>1485091271.6900001</v>
      </c>
      <c r="K30" s="1"/>
    </row>
    <row r="31" spans="1:11" ht="17.100000000000001" customHeight="1">
      <c r="A31" s="18">
        <v>3600</v>
      </c>
      <c r="B31" s="9"/>
      <c r="C31" s="1"/>
      <c r="D31" s="11" t="s">
        <v>37</v>
      </c>
      <c r="E31" s="12">
        <v>515874768</v>
      </c>
      <c r="F31" s="12">
        <f t="shared" si="0"/>
        <v>-770245</v>
      </c>
      <c r="G31" s="12">
        <v>515104523</v>
      </c>
      <c r="H31" s="12">
        <v>317651265.7100001</v>
      </c>
      <c r="I31" s="12">
        <v>316548037.2100001</v>
      </c>
      <c r="J31" s="12">
        <f t="shared" si="1"/>
        <v>197453257.2899999</v>
      </c>
      <c r="K31" s="1"/>
    </row>
    <row r="32" spans="1:11" ht="17.100000000000001" customHeight="1">
      <c r="A32" s="18">
        <v>3700</v>
      </c>
      <c r="B32" s="9"/>
      <c r="C32" s="1"/>
      <c r="D32" s="11" t="s">
        <v>38</v>
      </c>
      <c r="E32" s="12">
        <v>446197475</v>
      </c>
      <c r="F32" s="12">
        <f t="shared" si="0"/>
        <v>11675272</v>
      </c>
      <c r="G32" s="12">
        <v>457872747</v>
      </c>
      <c r="H32" s="12">
        <v>354122200.64000016</v>
      </c>
      <c r="I32" s="12">
        <v>352911426.54000026</v>
      </c>
      <c r="J32" s="12">
        <f t="shared" si="1"/>
        <v>103750546.35999984</v>
      </c>
      <c r="K32" s="1"/>
    </row>
    <row r="33" spans="1:11" ht="17.100000000000001" customHeight="1">
      <c r="A33" s="18">
        <v>3800</v>
      </c>
      <c r="B33" s="9"/>
      <c r="C33" s="1"/>
      <c r="D33" s="11" t="s">
        <v>39</v>
      </c>
      <c r="E33" s="12">
        <v>32866107</v>
      </c>
      <c r="F33" s="12">
        <f t="shared" si="0"/>
        <v>-22898799</v>
      </c>
      <c r="G33" s="12">
        <v>9967308</v>
      </c>
      <c r="H33" s="12">
        <v>3801162.8700000006</v>
      </c>
      <c r="I33" s="12">
        <v>3940174.7300000004</v>
      </c>
      <c r="J33" s="12">
        <f t="shared" si="1"/>
        <v>6166145.129999999</v>
      </c>
      <c r="K33" s="1"/>
    </row>
    <row r="34" spans="1:11" ht="17.100000000000001" customHeight="1">
      <c r="A34" s="18">
        <v>3900</v>
      </c>
      <c r="B34" s="9"/>
      <c r="C34" s="1"/>
      <c r="D34" s="11" t="s">
        <v>40</v>
      </c>
      <c r="E34" s="12">
        <v>-4388291048</v>
      </c>
      <c r="F34" s="12">
        <f t="shared" si="0"/>
        <v>-109239589</v>
      </c>
      <c r="G34" s="12">
        <v>-4497530637</v>
      </c>
      <c r="H34" s="12">
        <v>1104159842.4200025</v>
      </c>
      <c r="I34" s="12">
        <v>-9241723708.8399868</v>
      </c>
      <c r="J34" s="12">
        <f t="shared" si="1"/>
        <v>-5601690479.420002</v>
      </c>
      <c r="K34" s="1"/>
    </row>
    <row r="35" spans="1:11" ht="17.100000000000001" customHeight="1">
      <c r="A35" s="18"/>
      <c r="B35" s="9"/>
      <c r="C35" s="19" t="s">
        <v>41</v>
      </c>
      <c r="D35" s="20"/>
      <c r="E35" s="10">
        <f>SUM(E36:E40)</f>
        <v>355016604628</v>
      </c>
      <c r="F35" s="10">
        <f t="shared" si="0"/>
        <v>2695209228</v>
      </c>
      <c r="G35" s="10">
        <f>SUM(G36:G40)</f>
        <v>357711813856</v>
      </c>
      <c r="H35" s="10">
        <f>SUM(H36:H40)</f>
        <v>351500878512.99939</v>
      </c>
      <c r="I35" s="10">
        <f>SUM(I36:I40)</f>
        <v>352186216798.61957</v>
      </c>
      <c r="J35" s="10">
        <f t="shared" si="1"/>
        <v>6210935343.0006104</v>
      </c>
      <c r="K35" s="1"/>
    </row>
    <row r="36" spans="1:11" ht="17.100000000000001" customHeight="1">
      <c r="A36" s="18">
        <v>4300</v>
      </c>
      <c r="B36" s="9"/>
      <c r="C36" s="15"/>
      <c r="D36" s="11" t="s">
        <v>59</v>
      </c>
      <c r="E36" s="12">
        <v>415600000</v>
      </c>
      <c r="F36" s="12">
        <f t="shared" si="0"/>
        <v>0</v>
      </c>
      <c r="G36" s="12">
        <v>415600000</v>
      </c>
      <c r="H36" s="12">
        <v>3627568.3400000026</v>
      </c>
      <c r="I36" s="12">
        <v>3627568.3399999989</v>
      </c>
      <c r="J36" s="12">
        <f t="shared" si="1"/>
        <v>411972431.66000003</v>
      </c>
      <c r="K36" s="1"/>
    </row>
    <row r="37" spans="1:11" ht="17.100000000000001" customHeight="1">
      <c r="A37" s="18" t="s">
        <v>42</v>
      </c>
      <c r="B37" s="9"/>
      <c r="C37" s="1"/>
      <c r="D37" s="11" t="s">
        <v>43</v>
      </c>
      <c r="E37" s="12">
        <v>1698862717</v>
      </c>
      <c r="F37" s="12">
        <f t="shared" si="0"/>
        <v>-184182591</v>
      </c>
      <c r="G37" s="12">
        <v>1514680126</v>
      </c>
      <c r="H37" s="12">
        <v>906487551.5200007</v>
      </c>
      <c r="I37" s="12">
        <v>901039420.42000079</v>
      </c>
      <c r="J37" s="12">
        <f t="shared" si="1"/>
        <v>608192574.4799993</v>
      </c>
      <c r="K37" s="1"/>
    </row>
    <row r="38" spans="1:11" ht="17.100000000000001" customHeight="1">
      <c r="A38" s="18">
        <v>4500</v>
      </c>
      <c r="B38" s="9"/>
      <c r="C38" s="1"/>
      <c r="D38" s="11" t="s">
        <v>44</v>
      </c>
      <c r="E38" s="12">
        <v>352788579612</v>
      </c>
      <c r="F38" s="12">
        <f t="shared" si="0"/>
        <v>2879391819</v>
      </c>
      <c r="G38" s="12">
        <v>355667971431</v>
      </c>
      <c r="H38" s="12">
        <v>350488801094.1394</v>
      </c>
      <c r="I38" s="12">
        <v>351179587510.85956</v>
      </c>
      <c r="J38" s="12">
        <f t="shared" si="1"/>
        <v>5179170336.8605957</v>
      </c>
      <c r="K38" s="1"/>
    </row>
    <row r="39" spans="1:11" ht="17.100000000000001" customHeight="1">
      <c r="A39" s="18">
        <v>4800</v>
      </c>
      <c r="B39" s="9"/>
      <c r="C39" s="1"/>
      <c r="D39" s="11" t="s">
        <v>45</v>
      </c>
      <c r="E39" s="12">
        <v>11600000</v>
      </c>
      <c r="F39" s="12">
        <f t="shared" si="0"/>
        <v>0</v>
      </c>
      <c r="G39" s="12">
        <v>11600000</v>
      </c>
      <c r="H39" s="12">
        <v>0</v>
      </c>
      <c r="I39" s="12">
        <v>0</v>
      </c>
      <c r="J39" s="12">
        <f t="shared" si="1"/>
        <v>11600000</v>
      </c>
      <c r="K39" s="1"/>
    </row>
    <row r="40" spans="1:11" ht="17.100000000000001" customHeight="1">
      <c r="A40" s="18" t="s">
        <v>46</v>
      </c>
      <c r="B40" s="9"/>
      <c r="C40" s="1"/>
      <c r="D40" s="11" t="s">
        <v>47</v>
      </c>
      <c r="E40" s="12">
        <v>101962299</v>
      </c>
      <c r="F40" s="12">
        <f t="shared" si="0"/>
        <v>0</v>
      </c>
      <c r="G40" s="12">
        <v>101962299</v>
      </c>
      <c r="H40" s="12">
        <v>101962299</v>
      </c>
      <c r="I40" s="12">
        <v>101962299</v>
      </c>
      <c r="J40" s="12">
        <f t="shared" si="1"/>
        <v>0</v>
      </c>
      <c r="K40" s="1"/>
    </row>
    <row r="41" spans="1:11" ht="17.100000000000001" customHeight="1">
      <c r="A41" s="18"/>
      <c r="B41" s="9"/>
      <c r="C41" s="19" t="s">
        <v>48</v>
      </c>
      <c r="D41" s="20"/>
      <c r="E41" s="10">
        <f>SUM(E42:E46)</f>
        <v>9883549443</v>
      </c>
      <c r="F41" s="10">
        <f t="shared" si="0"/>
        <v>-6074042091</v>
      </c>
      <c r="G41" s="10">
        <f>SUM(G42:G46)</f>
        <v>3809507352</v>
      </c>
      <c r="H41" s="10">
        <f>SUM(H42:H46)</f>
        <v>2664834539</v>
      </c>
      <c r="I41" s="10">
        <f>SUM(I42:I46)</f>
        <v>3840533016.0899925</v>
      </c>
      <c r="J41" s="10">
        <f t="shared" si="1"/>
        <v>1144672813</v>
      </c>
      <c r="K41" s="1"/>
    </row>
    <row r="42" spans="1:11" ht="17.100000000000001" customHeight="1">
      <c r="A42" s="18">
        <v>5100</v>
      </c>
      <c r="B42" s="9"/>
      <c r="C42" s="1"/>
      <c r="D42" s="11" t="s">
        <v>49</v>
      </c>
      <c r="E42" s="12">
        <v>23600527</v>
      </c>
      <c r="F42" s="12">
        <f t="shared" si="0"/>
        <v>169019047</v>
      </c>
      <c r="G42" s="12">
        <v>192619574</v>
      </c>
      <c r="H42" s="12">
        <v>187487114</v>
      </c>
      <c r="I42" s="12">
        <v>192619569</v>
      </c>
      <c r="J42" s="12">
        <f t="shared" si="1"/>
        <v>5132460</v>
      </c>
      <c r="K42" s="1"/>
    </row>
    <row r="43" spans="1:11" ht="17.100000000000001" customHeight="1">
      <c r="A43" s="18">
        <v>5200</v>
      </c>
      <c r="B43" s="9"/>
      <c r="C43" s="1"/>
      <c r="D43" s="11" t="s">
        <v>50</v>
      </c>
      <c r="E43" s="12">
        <v>0</v>
      </c>
      <c r="F43" s="12">
        <f t="shared" si="0"/>
        <v>16532866</v>
      </c>
      <c r="G43" s="12">
        <v>16532866</v>
      </c>
      <c r="H43" s="12">
        <v>16397842</v>
      </c>
      <c r="I43" s="12">
        <v>16532866</v>
      </c>
      <c r="J43" s="12">
        <f t="shared" si="1"/>
        <v>135024</v>
      </c>
      <c r="K43" s="1"/>
    </row>
    <row r="44" spans="1:11" ht="17.100000000000001" customHeight="1">
      <c r="A44" s="18">
        <v>5300</v>
      </c>
      <c r="B44" s="9"/>
      <c r="C44" s="1"/>
      <c r="D44" s="11" t="s">
        <v>51</v>
      </c>
      <c r="E44" s="12">
        <v>9093002498</v>
      </c>
      <c r="F44" s="12">
        <f t="shared" si="0"/>
        <v>-5502600575</v>
      </c>
      <c r="G44" s="12">
        <v>3590401923</v>
      </c>
      <c r="H44" s="12">
        <v>2451224244</v>
      </c>
      <c r="I44" s="12">
        <v>3621427593.0899925</v>
      </c>
      <c r="J44" s="12">
        <f t="shared" si="1"/>
        <v>1139177679</v>
      </c>
      <c r="K44" s="1"/>
    </row>
    <row r="45" spans="1:11" ht="17.100000000000001" customHeight="1">
      <c r="A45" s="18">
        <v>5400</v>
      </c>
      <c r="B45" s="9"/>
      <c r="C45" s="1"/>
      <c r="D45" s="11" t="s">
        <v>60</v>
      </c>
      <c r="E45" s="12">
        <v>0</v>
      </c>
      <c r="F45" s="12"/>
      <c r="G45" s="12">
        <v>972876</v>
      </c>
      <c r="H45" s="12">
        <v>972876</v>
      </c>
      <c r="I45" s="12">
        <v>972876</v>
      </c>
      <c r="J45" s="12"/>
      <c r="K45" s="1"/>
    </row>
    <row r="46" spans="1:11" ht="17.100000000000001" customHeight="1">
      <c r="A46" s="18">
        <v>5600</v>
      </c>
      <c r="B46" s="9"/>
      <c r="C46" s="1"/>
      <c r="D46" s="11" t="s">
        <v>52</v>
      </c>
      <c r="E46" s="12">
        <v>766946418</v>
      </c>
      <c r="F46" s="12">
        <f t="shared" si="0"/>
        <v>-757966305</v>
      </c>
      <c r="G46" s="12">
        <v>8980113</v>
      </c>
      <c r="H46" s="12">
        <v>8752463</v>
      </c>
      <c r="I46" s="12">
        <v>8980112</v>
      </c>
      <c r="J46" s="12">
        <f t="shared" si="1"/>
        <v>227650</v>
      </c>
      <c r="K46" s="1"/>
    </row>
    <row r="47" spans="1:11" ht="17.100000000000001" customHeight="1">
      <c r="A47" s="18"/>
      <c r="B47" s="9"/>
      <c r="C47" s="19" t="s">
        <v>53</v>
      </c>
      <c r="D47" s="20"/>
      <c r="E47" s="10">
        <f>E48</f>
        <v>1317128220</v>
      </c>
      <c r="F47" s="10">
        <f t="shared" si="0"/>
        <v>-297977386</v>
      </c>
      <c r="G47" s="10">
        <f>G48</f>
        <v>1019150834</v>
      </c>
      <c r="H47" s="10">
        <f>H48</f>
        <v>1120146276</v>
      </c>
      <c r="I47" s="10">
        <f>I48</f>
        <v>1014323906.3900056</v>
      </c>
      <c r="J47" s="10">
        <f t="shared" si="1"/>
        <v>-100995442</v>
      </c>
      <c r="K47" s="1"/>
    </row>
    <row r="48" spans="1:11" ht="17.100000000000001" customHeight="1">
      <c r="A48" s="18">
        <v>6200</v>
      </c>
      <c r="B48" s="9"/>
      <c r="C48" s="1"/>
      <c r="D48" s="11" t="s">
        <v>54</v>
      </c>
      <c r="E48" s="12">
        <v>1317128220</v>
      </c>
      <c r="F48" s="12">
        <f t="shared" si="0"/>
        <v>-297977386</v>
      </c>
      <c r="G48" s="12">
        <v>1019150834</v>
      </c>
      <c r="H48" s="12">
        <v>1120146276</v>
      </c>
      <c r="I48" s="12">
        <v>1014323906.3900056</v>
      </c>
      <c r="J48" s="12">
        <f t="shared" si="1"/>
        <v>-100995442</v>
      </c>
      <c r="K48" s="1"/>
    </row>
    <row r="49" spans="1:11" ht="21.95" customHeight="1" thickBot="1">
      <c r="A49" s="16"/>
      <c r="B49" s="33" t="s">
        <v>55</v>
      </c>
      <c r="C49" s="34"/>
      <c r="D49" s="35"/>
      <c r="E49" s="13">
        <f>E47+E41+E35+E25+E16+E9</f>
        <v>574608841785</v>
      </c>
      <c r="F49" s="13">
        <f t="shared" si="0"/>
        <v>13068673012</v>
      </c>
      <c r="G49" s="13">
        <f>G47+G41+G35+G25+G16+G9</f>
        <v>587677514797</v>
      </c>
      <c r="H49" s="13">
        <f>H47+H41+H35+H25+H16+H9</f>
        <v>583657869060.01965</v>
      </c>
      <c r="I49" s="13">
        <f>I47+I41+I35+I25+I16+I9</f>
        <v>562188212398.58948</v>
      </c>
      <c r="J49" s="13">
        <f t="shared" si="1"/>
        <v>4019645736.9803467</v>
      </c>
      <c r="K49" s="1"/>
    </row>
    <row r="50" spans="1:11" ht="19.5" customHeight="1">
      <c r="A50" s="16"/>
      <c r="B50" s="31" t="s">
        <v>56</v>
      </c>
      <c r="C50" s="31"/>
      <c r="D50" s="31"/>
      <c r="E50" s="31"/>
      <c r="F50" s="31"/>
      <c r="G50" s="31"/>
      <c r="H50" s="31"/>
      <c r="I50" s="31"/>
      <c r="J50" s="31"/>
      <c r="K50" s="1"/>
    </row>
    <row r="51" spans="1:11" ht="41.1" customHeight="1">
      <c r="A51" s="16"/>
      <c r="B51" s="1"/>
      <c r="C51" s="32" t="s">
        <v>57</v>
      </c>
      <c r="D51" s="32"/>
      <c r="E51" s="32"/>
      <c r="F51" s="32"/>
      <c r="G51" s="32"/>
      <c r="H51" s="32"/>
      <c r="I51" s="32"/>
      <c r="J51" s="32"/>
      <c r="K51" s="1"/>
    </row>
    <row r="52" spans="1:11" ht="30" customHeight="1">
      <c r="A52" s="16"/>
      <c r="B52" s="1"/>
      <c r="C52" s="1"/>
      <c r="D52" s="1"/>
      <c r="E52" s="1"/>
      <c r="G52" s="1"/>
      <c r="H52" s="1"/>
      <c r="I52" s="1"/>
      <c r="J52" s="1"/>
      <c r="K52" s="1"/>
    </row>
    <row r="53" spans="1:11">
      <c r="E53" s="14"/>
      <c r="F53" s="14"/>
      <c r="G53" s="14"/>
      <c r="H53" s="14"/>
      <c r="I53" s="14"/>
      <c r="J53" s="14"/>
    </row>
  </sheetData>
  <mergeCells count="14">
    <mergeCell ref="B50:J50"/>
    <mergeCell ref="C51:J51"/>
    <mergeCell ref="C16:D16"/>
    <mergeCell ref="C25:D25"/>
    <mergeCell ref="C35:D35"/>
    <mergeCell ref="C41:D41"/>
    <mergeCell ref="C47:D47"/>
    <mergeCell ref="B49:D49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cp:lastPrinted>2020-10-13T17:42:09Z</cp:lastPrinted>
  <dcterms:created xsi:type="dcterms:W3CDTF">2019-12-03T00:30:59Z</dcterms:created>
  <dcterms:modified xsi:type="dcterms:W3CDTF">2020-10-13T17:43:28Z</dcterms:modified>
</cp:coreProperties>
</file>